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kudriova\AppData\Local\Microsoft\Windows\INetCache\Content.Outlook\TOAXWA32\"/>
    </mc:Choice>
  </mc:AlternateContent>
  <xr:revisionPtr revIDLastSave="0" documentId="13_ncr:1_{B761D1C1-F2E4-43F8-962E-B22D52E79719}" xr6:coauthVersionLast="45" xr6:coauthVersionMax="45" xr10:uidLastSave="{00000000-0000-0000-0000-000000000000}"/>
  <bookViews>
    <workbookView xWindow="-120" yWindow="-120" windowWidth="29040" windowHeight="15840" xr2:uid="{68A925C4-4C56-4261-9A29-85C5FDC905D7}"/>
  </bookViews>
  <sheets>
    <sheet name="Příjmy" sheetId="3" r:id="rId1"/>
    <sheet name="Výdaje" sheetId="2" r:id="rId2"/>
    <sheet name="Financování" sheetId="1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F50" i="2" l="1"/>
  <c r="F20" i="3" l="1"/>
  <c r="F43" i="3" s="1"/>
  <c r="F6" i="1" l="1"/>
  <c r="D6" i="1"/>
  <c r="C6" i="1"/>
  <c r="E50" i="2"/>
  <c r="D50" i="2"/>
  <c r="C50" i="2"/>
  <c r="E43" i="3"/>
  <c r="D43" i="3"/>
  <c r="C4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ikudriova</author>
  </authors>
  <commentList>
    <comment ref="D10" authorId="0" shapeId="0" xr:uid="{D8546257-C574-4677-AEE9-F5503074BC67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místní poplatek za komunální odpad</t>
        </r>
      </text>
    </comment>
    <comment ref="F16" authorId="0" shapeId="0" xr:uid="{30DFDB3F-339F-4046-9B5E-D2DF4E2E8222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závazný ukazatel daňové příjmy celkem</t>
        </r>
      </text>
    </comment>
    <comment ref="D17" authorId="0" shapeId="0" xr:uid="{73CF3F78-7AC8-4654-A2F8-B3DE7C0EDDCA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kompenzační bonus - COVID</t>
        </r>
      </text>
    </comment>
    <comment ref="D18" authorId="0" shapeId="0" xr:uid="{705F902F-3EAF-455E-BC45-1DA3499F343A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dotace výkon veř. správy</t>
        </r>
      </text>
    </comment>
    <comment ref="F18" authorId="0" shapeId="0" xr:uid="{8079040C-E44A-40FB-96C0-89307BAF7B35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dotace výkon veř. správy</t>
        </r>
      </text>
    </comment>
    <comment ref="D19" authorId="0" shapeId="0" xr:uid="{756D8BFE-9D02-4A7F-8CE3-2FD936E97B19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dotace VPP - Úřad práce</t>
        </r>
      </text>
    </comment>
    <comment ref="D20" authorId="0" shapeId="0" xr:uid="{CB0E0A76-3795-4F28-9C54-E0ADDFC02B97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dotace MMR- mlatové cesty hřbitov</t>
        </r>
      </text>
    </comment>
    <comment ref="F20" authorId="0" shapeId="0" xr:uid="{878C28D3-FD93-4E54-9259-5CDF4B4413F8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MAS - Hasičárna 2 565 tis., přechod u školy 900 tis.</t>
        </r>
      </text>
    </comment>
    <comment ref="D21" authorId="0" shapeId="0" xr:uid="{E253CFA8-6879-44A8-B458-D9238FC27EDD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dotace kraj- chodník Beřkovská</t>
        </r>
      </text>
    </comment>
    <comment ref="F21" authorId="0" shapeId="0" xr:uid="{1E5EA953-A96E-498C-86BD-834394AB9B40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dotace úpravna Daminěves</t>
        </r>
      </text>
    </comment>
    <comment ref="D22" authorId="0" shapeId="0" xr:uid="{06C87437-A850-4C31-8DA6-E5D615037273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příjmy z fotovoltaické elektrárny na kul. domě</t>
        </r>
      </text>
    </comment>
    <comment ref="F22" authorId="0" shapeId="0" xr:uid="{6A4BA21F-AF36-4F62-8E0D-97635E36C760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příjmy z fotovoltaické elektrárny na kul. domě</t>
        </r>
      </text>
    </comment>
    <comment ref="D23" authorId="0" shapeId="0" xr:uid="{61011334-AE15-4BD4-B5B3-D0721BC0A86D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příjem sběr železa</t>
        </r>
      </text>
    </comment>
    <comment ref="F23" authorId="0" shapeId="0" xr:uid="{155739D4-FED5-4918-B746-00D96859943F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příjem sběr železa</t>
        </r>
      </text>
    </comment>
    <comment ref="D24" authorId="0" shapeId="0" xr:uid="{B28DF8E6-BCE4-49D6-98AA-9F2E2F593F83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vodné Daminěves</t>
        </r>
      </text>
    </comment>
    <comment ref="F24" authorId="0" shapeId="0" xr:uid="{DFE0F145-7CC5-4B67-87BD-7C143303B13A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vodné Daminěves</t>
        </r>
      </text>
    </comment>
    <comment ref="D25" authorId="0" shapeId="0" xr:uid="{A9C7449C-5316-4034-B713-7C77AD62685B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stočné Cítov</t>
        </r>
      </text>
    </comment>
    <comment ref="F25" authorId="0" shapeId="0" xr:uid="{E173B5BA-58F5-42A9-A6A2-D14535A3CCDB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stočné Cítov</t>
        </r>
      </text>
    </comment>
    <comment ref="F26" authorId="0" shapeId="0" xr:uid="{A745A2C2-529C-4D78-A712-9FF1C0FC549C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předpoklad příjmu z prodeje knihy o Cítovu</t>
        </r>
      </text>
    </comment>
    <comment ref="D27" authorId="0" shapeId="0" xr:uid="{150751C7-91A6-483B-B328-87D1ACDD545C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příjmy pronájem kult. domu</t>
        </r>
      </text>
    </comment>
    <comment ref="F27" authorId="0" shapeId="0" xr:uid="{80CF7B02-D5C3-4633-9517-B3415AA865AF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pronájmy kulturního domu</t>
        </r>
      </text>
    </comment>
    <comment ref="D28" authorId="0" shapeId="0" xr:uid="{BCE8796A-C16E-4004-8C20-6F7153C695A9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příjmy kultura - dobr. vstupné atd.</t>
        </r>
      </text>
    </comment>
    <comment ref="F28" authorId="0" shapeId="0" xr:uid="{8DF8C7B3-3FDA-493F-83F9-C61B89D8DC13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předpoklad příjmy dobr. vstupné akce- masopust, DD</t>
        </r>
      </text>
    </comment>
    <comment ref="D29" authorId="0" shapeId="0" xr:uid="{5614F3D6-5136-4277-8378-4DC05BDFC294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vstupné koupaliště, nájem kiosek,dar závlaha, pronájem hřiště pláž.vol., příspěvek tenis trenér</t>
        </r>
      </text>
    </comment>
    <comment ref="F29" authorId="0" shapeId="0" xr:uid="{37BC1152-A30F-4CB2-BB6F-E8B560EB8294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vstupné koupaliště, pronájem kiosek</t>
        </r>
      </text>
    </comment>
    <comment ref="D30" authorId="0" shapeId="0" xr:uid="{E023B076-2421-40E0-A3AB-D004DB7918DC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pronájem lékařka</t>
        </r>
      </text>
    </comment>
    <comment ref="F30" authorId="0" shapeId="0" xr:uid="{78D6610D-C29E-476F-9F83-6C3712A3E277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pronájem lékařka</t>
        </r>
      </text>
    </comment>
    <comment ref="D31" authorId="0" shapeId="0" xr:uid="{FA5C5E19-AC85-467C-AA58-51E38025A045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příjmy z nájmu bytů</t>
        </r>
      </text>
    </comment>
    <comment ref="F31" authorId="0" shapeId="0" xr:uid="{BD28E86C-81C8-4000-A227-7B53B8BD05D8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příjmy z nájmu bytů</t>
        </r>
      </text>
    </comment>
    <comment ref="E32" authorId="0" shapeId="0" xr:uid="{6080C8C1-5E12-451E-92E2-E5BE8CA9A43F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pronájem kadeřnictví 1-3/20</t>
        </r>
      </text>
    </comment>
    <comment ref="D33" authorId="0" shapeId="0" xr:uid="{D008D498-D6D1-4A49-A169-1AB81EDE89A9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příjmy z pronájmu hrobových míst</t>
        </r>
      </text>
    </comment>
    <comment ref="F33" authorId="0" shapeId="0" xr:uid="{84306546-5385-4CED-BFB8-1AA576319481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příjmy z pronájmu hrobových míst</t>
        </r>
      </text>
    </comment>
    <comment ref="D34" authorId="0" shapeId="0" xr:uid="{9AEAF19A-3CAF-44E8-8428-059D65C6528A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pronájmy pozemků, pachty, pronájem Globus, a zámeček</t>
        </r>
      </text>
    </comment>
    <comment ref="F34" authorId="0" shapeId="0" xr:uid="{13E124F4-7909-4167-B2CA-A4DD5E71E75A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prodej stavebních parcel, nájmy pozemků, pachty</t>
        </r>
      </text>
    </comment>
    <comment ref="D35" authorId="0" shapeId="0" xr:uid="{EBA9FE94-92D9-4FFF-A48B-F006720C63FF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příjmy shromaždiště</t>
        </r>
      </text>
    </comment>
    <comment ref="F35" authorId="0" shapeId="0" xr:uid="{41A9907A-C162-4923-AE84-7EA631349804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příjmy shromaždiště</t>
        </r>
      </text>
    </comment>
    <comment ref="D36" authorId="0" shapeId="0" xr:uid="{D3CD9DD8-552D-4CEC-87B1-4832C9AEB615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příjmy z EKO-KOM - tříděný odpad</t>
        </r>
      </text>
    </comment>
    <comment ref="F36" authorId="0" shapeId="0" xr:uid="{899F735B-E8B8-4D9E-86FC-7A98F4077B27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příjmy od EKO-KOM - tříděný odpad</t>
        </r>
      </text>
    </comment>
    <comment ref="D37" authorId="0" shapeId="0" xr:uid="{E99058C8-7955-48EA-B128-38C818CE416C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Dar Nadace ČEZ - stromy kompostárna</t>
        </r>
      </text>
    </comment>
    <comment ref="D38" authorId="0" shapeId="0" xr:uid="{B90A1653-EBFD-451D-9C69-8F76CA2196B0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dar - Nadace ČEZ - roušky</t>
        </r>
      </text>
    </comment>
    <comment ref="D39" authorId="0" shapeId="0" xr:uid="{BE6DBA8A-03A2-4534-9982-6B2A540F9661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příjmy - hlášení rozhlas, pronájem párty stanů, platby přestupky</t>
        </r>
      </text>
    </comment>
    <comment ref="F39" authorId="0" shapeId="0" xr:uid="{0CF02EC5-576F-486C-A456-F927919383C2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příjmy - hlášení rozhlas, pronájem párty stanů, platby přestupky</t>
        </r>
      </text>
    </comment>
    <comment ref="D40" authorId="0" shapeId="0" xr:uid="{1C701260-6C3D-499C-8ACD-804B6C7FE1F4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úroky na účtech - běžný a spořící účet</t>
        </r>
      </text>
    </comment>
    <comment ref="F40" authorId="0" shapeId="0" xr:uid="{F8B165AF-2D10-4F3B-8670-8E45709EE548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úroky na účtech - běžný a spořící účet</t>
        </r>
      </text>
    </comment>
    <comment ref="C41" authorId="0" shapeId="0" xr:uid="{D7ECC71E-8E9B-4874-A42D-2CD9A1A41F09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převod do fondu VAK</t>
        </r>
      </text>
    </comment>
    <comment ref="D41" authorId="0" shapeId="0" xr:uid="{6A20F0CF-13B1-4335-8073-0BB6EAEF6DB8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převody mezi účty + převody do fondů VAK</t>
        </r>
      </text>
    </comment>
    <comment ref="E41" authorId="0" shapeId="0" xr:uid="{BD14639F-F4ED-4E50-A85B-E26688300A14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5700000 Kč převody mezi účty, 95 895 Kč převod do fondu VaK</t>
        </r>
      </text>
    </comment>
    <comment ref="F41" authorId="0" shapeId="0" xr:uid="{2FCF043E-3504-4947-92EC-E4BFD010B630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převod do fondu obnoby vodovodů a kanalizací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ikudriova</author>
  </authors>
  <commentList>
    <comment ref="F3" authorId="0" shapeId="0" xr:uid="{7CCA3518-AE81-464D-B1C7-A6D7198F96BA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náklady spojené s odchytem a umístěním psů</t>
        </r>
      </text>
    </comment>
    <comment ref="D4" authorId="0" shapeId="0" xr:uid="{01334988-1830-4A6C-9549-5760FE4A0AD4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podezdívka z palisád, opravy kom., úhrady fa Strabag - komunikace u Mlýna, </t>
        </r>
      </text>
    </comment>
    <comment ref="F4" authorId="0" shapeId="0" xr:uid="{530D67EB-5742-4173-B5EF-794A03281854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předpoklad komunikace ke hřbitovu, u Sv.Jána, podíl k dotaci, opravy komunikací</t>
        </r>
      </text>
    </comment>
    <comment ref="D5" authorId="0" shapeId="0" xr:uid="{CDE32EEA-4150-4A63-BDAF-37FE7DE3E9CE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úhrady fa chodník Beřkovská</t>
        </r>
      </text>
    </comment>
    <comment ref="F5" authorId="0" shapeId="0" xr:uid="{506E6791-457C-40C6-8EAC-F6C10D9F65FD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předpoklad chodník U Janouchů, pod májkou, -podíly k dotaci</t>
        </r>
      </text>
    </comment>
    <comment ref="F6" authorId="0" shapeId="0" xr:uid="{DF0CD26E-A7F0-4345-A782-152708542032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autobusové zastávky</t>
        </r>
      </text>
    </comment>
    <comment ref="D7" authorId="0" shapeId="0" xr:uid="{39B63AAE-8C57-4C17-A04C-9A72F64D7B12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projektová a inž.práce + VŘ_semafor přechod, úhrady fa semafor, přechod </t>
        </r>
      </text>
    </comment>
    <comment ref="F8" authorId="0" shapeId="0" xr:uid="{18A87E24-6EA2-4D60-9757-CDEF518BFF71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úpravna vody DAM dotace 2,0 mil Kč</t>
        </r>
      </text>
    </comment>
    <comment ref="F9" authorId="0" shapeId="0" xr:uid="{51D67545-2AD4-4BA5-9C3F-0CC1BA0F985A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kanalizace - ČOV česle, elektřina, provoz, elektřina</t>
        </r>
      </text>
    </comment>
    <comment ref="F10" authorId="0" shapeId="0" xr:uid="{0122D512-7CF6-49C6-8F12-A7C68821AF63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neinvestiční příspěvek ZŠ</t>
        </r>
      </text>
    </comment>
    <comment ref="F11" authorId="0" shapeId="0" xr:uid="{91A7C033-4B89-4FBB-9B78-3A81EA528FF9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opravy a údzžba v knihovně</t>
        </r>
      </text>
    </comment>
    <comment ref="F12" authorId="0" shapeId="0" xr:uid="{98A07DE1-BE74-41F4-9C6A-2319376AC551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předpokládané náklady publikace Kniha o Cítovu</t>
        </r>
      </text>
    </comment>
    <comment ref="F13" authorId="0" shapeId="0" xr:uid="{E95A6A4B-F1F9-4222-9D2E-AF2EEF339492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kronika obce</t>
        </r>
      </text>
    </comment>
    <comment ref="F14" authorId="0" shapeId="0" xr:uid="{BFE738F7-DADC-4863-A2F4-5A5516F399C8}">
      <text>
        <r>
          <rPr>
            <b/>
            <sz val="9"/>
            <color indexed="81"/>
            <rFont val="Tahoma"/>
            <family val="2"/>
            <charset val="238"/>
          </rPr>
          <t xml:space="preserve">ikudriova: 
</t>
        </r>
        <r>
          <rPr>
            <sz val="9"/>
            <color indexed="81"/>
            <rFont val="Tahoma"/>
            <family val="2"/>
            <charset val="238"/>
          </rPr>
          <t>zapsané kult.nem.pam. - panenka Marie</t>
        </r>
      </text>
    </comment>
    <comment ref="F15" authorId="0" shapeId="0" xr:uid="{E061E599-3C55-44AB-AE4C-95E2B835ECF2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údržba drobných památek- nezapsaných v kult.nem.pam.</t>
        </r>
      </text>
    </comment>
    <comment ref="F16" authorId="0" shapeId="0" xr:uid="{9333D501-7407-47E7-B725-55F593730A96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bezdrátový rozhlas</t>
        </r>
      </text>
    </comment>
    <comment ref="F17" authorId="0" shapeId="0" xr:uid="{9BD90D6E-2F40-407E-9363-BBC0E88F8A6B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zpravodaj obce</t>
        </r>
      </text>
    </comment>
    <comment ref="F18" authorId="0" shapeId="0" xr:uid="{F14AA6D4-B696-409E-8997-D29581EBF695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náklady spojené s provozem kulturního domu - elektřina, plyn, úklid,opravy</t>
        </r>
      </text>
    </comment>
    <comment ref="F19" authorId="0" shapeId="0" xr:uid="{B4D29EA8-5A60-4556-A403-7E57CF12A785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kulturní a společenské akce - masopust, čarodějnice, vítání občánků, SPOZ, kalendáře, rozsvěcení stromu atd</t>
        </r>
      </text>
    </comment>
    <comment ref="F20" authorId="0" shapeId="0" xr:uid="{1E18BCE4-B497-4E98-9450-035B83432EE6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náklady spojené - koupaliště, stadion, ten.kurty, pláž.volejbal atd.</t>
        </r>
      </text>
    </comment>
    <comment ref="F21" authorId="0" shapeId="0" xr:uid="{48A7F25B-AA75-4B81-90A7-F24009DD6FFF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dotace pro spolky sport: sokol, fotbal, tenis, hokej</t>
        </r>
      </text>
    </comment>
    <comment ref="F22" authorId="0" shapeId="0" xr:uid="{5963C58C-C8A1-4D0C-9C21-8492A9942307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náklady spojené s dětským hřištěm</t>
        </r>
      </text>
    </comment>
    <comment ref="F23" authorId="0" shapeId="0" xr:uid="{E6F3D099-B473-421F-9385-AF909FD99DD4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dotace pro spolky: mateřinka, chovatelé, myslivci</t>
        </r>
      </text>
    </comment>
    <comment ref="F24" authorId="0" shapeId="0" xr:uid="{21556828-F757-4B12-A28C-F09329E4BB1A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dary nem. H.Beřkovice</t>
        </r>
      </text>
    </comment>
    <comment ref="F25" authorId="0" shapeId="0" xr:uid="{9ECC199D-EDED-4A55-A922-D3AC8D4F619F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babybox, český červený kříž</t>
        </r>
      </text>
    </comment>
    <comment ref="F26" authorId="0" shapeId="0" xr:uid="{B114C09E-E3B0-4E7C-AB3B-6B5A5CE4015F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náklady spojené s opravy v bytech - čp. 118 kotel</t>
        </r>
      </text>
    </comment>
    <comment ref="F27" authorId="0" shapeId="0" xr:uid="{07F864E6-A244-4586-B28F-80092CD8AA64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náklady spojené s býv. mandlem a objekt býv. Gamagas</t>
        </r>
      </text>
    </comment>
    <comment ref="F28" authorId="0" shapeId="0" xr:uid="{407CE35D-42AE-4B07-8921-D4EC8CA3247B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veřejné osvětlení - elektřina, opravy, výměny, příp. nové osvětlení</t>
        </r>
      </text>
    </comment>
    <comment ref="F29" authorId="0" shapeId="0" xr:uid="{8B907716-8DFE-4D32-B9B0-B2572DC9DF12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náklady spojené s údržbou hřbitova </t>
        </r>
      </text>
    </comment>
    <comment ref="F30" authorId="0" shapeId="0" xr:uid="{B5444DE1-E581-4232-96C3-4DCE4ABC26A7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předpokládané náklady stavební  parcely - sítě atd.</t>
        </r>
      </text>
    </comment>
    <comment ref="F31" authorId="0" shapeId="0" xr:uid="{CF4EDEA3-2284-4E8A-BE93-625EA28D0B1F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has.zbrojnice - dotace cca 2,6 mil Kč, úroky úvěr, opravy zámeček atd.</t>
        </r>
      </text>
    </comment>
    <comment ref="F32" authorId="0" shapeId="0" xr:uid="{E1AD64BF-3D1D-4200-8E88-314627FBBD36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svoz nebezpečný odpad</t>
        </r>
      </text>
    </comment>
    <comment ref="F33" authorId="0" shapeId="0" xr:uid="{5A4333E8-1272-4A46-A282-646AFBEE2209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svoz směsný komunální odpad</t>
        </r>
      </text>
    </comment>
    <comment ref="F34" authorId="0" shapeId="0" xr:uid="{9138015E-4870-46E6-AD3A-47F8FC8809DF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velkoobjemový odpad, přístřešek v býv.objektu Gamagas - sběrné místo</t>
        </r>
      </text>
    </comment>
    <comment ref="F35" authorId="0" shapeId="0" xr:uid="{C32D13BD-0B8A-450C-9E12-E2D4FE47FE8C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náklady tříděný odpad</t>
        </r>
      </text>
    </comment>
    <comment ref="F36" authorId="0" shapeId="0" xr:uid="{6B8071EB-CDB9-4FDF-AE04-A30E3F8D23C9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náklady kompostárna + bio odpad</t>
        </r>
      </text>
    </comment>
    <comment ref="F37" authorId="0" shapeId="0" xr:uid="{B4C76111-5625-46B5-90B6-839D1D79DE70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náklady spojené s zelení, mzdové náklady zaměstnanci, odvody SP+ZP, DPP, náhr. Díly, PHM, vybavení, PHM, výsadba zeleně</t>
        </r>
      </text>
    </comment>
    <comment ref="F39" authorId="0" shapeId="0" xr:uid="{6B51C9D6-9F9F-4777-A95C-018D276EE9EC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dotace Domov Mladá - Milovice</t>
        </r>
      </text>
    </comment>
    <comment ref="F40" authorId="0" shapeId="0" xr:uid="{0825785F-6A36-40D3-BAA6-88E59E3E9393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zákonná rezervna příp. krizová opatření</t>
        </r>
      </text>
    </comment>
    <comment ref="F41" authorId="0" shapeId="0" xr:uid="{A4A738B1-01B7-46EF-9D17-6733BF047B0C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dotace 2x spolek hasičů, náklady spojené s jednotkou</t>
        </r>
      </text>
    </comment>
    <comment ref="F42" authorId="0" shapeId="0" xr:uid="{B0AB09F4-95DE-46D4-A1FD-45116E9DCE8F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odměny zastupitelů, odvody, tel. služby, cestovné</t>
        </r>
      </text>
    </comment>
    <comment ref="F44" authorId="0" shapeId="0" xr:uid="{BA3C8DED-259D-4876-83DF-AC3C47134A41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náklady spojené s provozem úřadu - platy zaměst.+ odvody SP+ZP, plyn, elektřina, opravy, vybavení, služby - právní, mzdové, účetní, daň,poradenství, IT služby atd.</t>
        </r>
      </text>
    </comment>
    <comment ref="F45" authorId="0" shapeId="0" xr:uid="{F383E3C9-6655-4EB7-BD96-2639BA1CCBB7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bankovní poplatky</t>
        </r>
      </text>
    </comment>
    <comment ref="F46" authorId="0" shapeId="0" xr:uid="{88DEAF8B-D3B5-4737-8FC2-56C100F3E646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pojištění majetku</t>
        </r>
      </text>
    </comment>
    <comment ref="E47" authorId="0" shapeId="0" xr:uid="{E988E2BF-EB9D-4CEE-9D9F-688549572D4F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5700000 Kč převody mezi účty, 95 895 Kč převod do fondu VaK</t>
        </r>
      </text>
    </comment>
    <comment ref="F47" authorId="0" shapeId="0" xr:uid="{E4BEBE18-7487-4B9A-B3E4-49C79D061376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převody do fondu VAK</t>
        </r>
      </text>
    </comment>
    <comment ref="F48" authorId="0" shapeId="0" xr:uid="{398BCC90-E8F9-4C9F-9164-549038CD8DE0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platby DPH za obec + daň z příjmu za obec(neplatí se jen proúčtovává)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ikudriova</author>
  </authors>
  <commentList>
    <comment ref="F3" authorId="0" shapeId="0" xr:uid="{07B808CC-ADBD-4138-A61E-C78E58053141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zapojené financování z let minulých. K 31.10.20 lze zapojit až 19 296 242,76 Kč naspořených fin. prostředků</t>
        </r>
      </text>
    </comment>
    <comment ref="F4" authorId="0" shapeId="0" xr:uid="{08EA3FB0-D753-4DE8-B13A-C464CD391A24}">
      <text>
        <r>
          <rPr>
            <b/>
            <sz val="9"/>
            <color indexed="81"/>
            <rFont val="Tahoma"/>
            <family val="2"/>
            <charset val="238"/>
          </rPr>
          <t>ikudriova:</t>
        </r>
        <r>
          <rPr>
            <sz val="9"/>
            <color indexed="81"/>
            <rFont val="Tahoma"/>
            <family val="2"/>
            <charset val="238"/>
          </rPr>
          <t xml:space="preserve">
12x splátka úvěr areál Zem. Cítov</t>
        </r>
      </text>
    </comment>
  </commentList>
</comments>
</file>

<file path=xl/sharedStrings.xml><?xml version="1.0" encoding="utf-8"?>
<sst xmlns="http://schemas.openxmlformats.org/spreadsheetml/2006/main" count="117" uniqueCount="84">
  <si>
    <t>Para</t>
  </si>
  <si>
    <t>Text</t>
  </si>
  <si>
    <t>Úspora energie a obn. zdrojů</t>
  </si>
  <si>
    <t>Sběr a zpracování druhotných surovin</t>
  </si>
  <si>
    <t>Pitná voda</t>
  </si>
  <si>
    <t>Odvád. a čišt.odp.vod a nakládání s kaly</t>
  </si>
  <si>
    <t>Vydavatelská činnost</t>
  </si>
  <si>
    <t>Zájmová činnost v kultuře</t>
  </si>
  <si>
    <t>Zálež.kultury,církví a sděl.prostředků</t>
  </si>
  <si>
    <t>Sportovní zařízení ve vlastnictví obce</t>
  </si>
  <si>
    <t>Činnost ordinací praktic. lékařů</t>
  </si>
  <si>
    <t>Bytové hospodářství</t>
  </si>
  <si>
    <t>Nebytové hospodářství</t>
  </si>
  <si>
    <t>Pohřebnictví</t>
  </si>
  <si>
    <t>Komunální služby a územní rozvoj j.n.</t>
  </si>
  <si>
    <t>Sběr a odvoz komunálních odpadů</t>
  </si>
  <si>
    <t>Využívání a zneškodňování komunál.odpadů</t>
  </si>
  <si>
    <t>Péče o vzhled obcí a veřejnou zeleň</t>
  </si>
  <si>
    <t>Krizová opatření</t>
  </si>
  <si>
    <t>Činnost místní správy</t>
  </si>
  <si>
    <t>Příjmy a výdaje z úvěr. finanč. operací</t>
  </si>
  <si>
    <t>Převody vlastním fondům v rozp. úz.úr</t>
  </si>
  <si>
    <t xml:space="preserve">Celkem </t>
  </si>
  <si>
    <t>Ozdrav.hosp.zvířat,pol. a spec.plodin</t>
  </si>
  <si>
    <t>Silnice</t>
  </si>
  <si>
    <t>Ost. záležitosti pozemních komunikací</t>
  </si>
  <si>
    <t>Provoz veřejné silniční dopravy</t>
  </si>
  <si>
    <t>Ost. záležitosti v silniční dopravě</t>
  </si>
  <si>
    <t>Základní školy</t>
  </si>
  <si>
    <t>Činnosti knihovnické</t>
  </si>
  <si>
    <t>Ost. záležitosti kultury</t>
  </si>
  <si>
    <t>Zachování a obnova kulturních památek</t>
  </si>
  <si>
    <t>Poř.,zach. a obn. hodnot míst. kult...</t>
  </si>
  <si>
    <t>Rozhlas a televize</t>
  </si>
  <si>
    <t>Ost. záležitosti sdělovacích prostředk</t>
  </si>
  <si>
    <t>Ost. sportovní činnost</t>
  </si>
  <si>
    <t>Využití volného času dětí a mládeže</t>
  </si>
  <si>
    <t>Zájmová činnost a rekreace j.n.</t>
  </si>
  <si>
    <t>Ostatní nemocnice</t>
  </si>
  <si>
    <t>Ostatní činnost ve zdravotnictví j.n.</t>
  </si>
  <si>
    <t>Veřejné osvětlení</t>
  </si>
  <si>
    <t>Výstavba a údržba místních inženýr.sítí</t>
  </si>
  <si>
    <t>Sběr a odvoz nebezpečných odpadů</t>
  </si>
  <si>
    <t>Sběr a odvoz ostatních odpadů</t>
  </si>
  <si>
    <t>Využívání a zneškodňování ostat.odpadů</t>
  </si>
  <si>
    <t>Domovy pro seniory</t>
  </si>
  <si>
    <t>Domovy pro os.se zdr.post. ...</t>
  </si>
  <si>
    <t>Požární ochrana - dobr. část</t>
  </si>
  <si>
    <t>Zastupitelstva obcí</t>
  </si>
  <si>
    <t>Volby do zastupitelstev ÚSC</t>
  </si>
  <si>
    <t>Pojištění funkčně nespecifikované</t>
  </si>
  <si>
    <t>Ost. finanční operace</t>
  </si>
  <si>
    <t>Schválený rozpočet 2020</t>
  </si>
  <si>
    <t>Daň z příjmů fyz. osob placená plátci</t>
  </si>
  <si>
    <t>Daň z příjmu fyz. osob placená poplatníky</t>
  </si>
  <si>
    <t>Daň z příjmu fyz. osob vybíraná srážkou</t>
  </si>
  <si>
    <t>Daň z příjmů práv. osob</t>
  </si>
  <si>
    <t>Daň z příjmů práv. osob za obce</t>
  </si>
  <si>
    <t>Daň z přidané hodnoty</t>
  </si>
  <si>
    <t>Odvody za odnětí půdy ze zem. půd. fon</t>
  </si>
  <si>
    <t>Poplatek za provoz systému KO</t>
  </si>
  <si>
    <t>Poplatek ze psů</t>
  </si>
  <si>
    <t>Poplatek ze užívání veř. prostr.</t>
  </si>
  <si>
    <t>Správní poplatky</t>
  </si>
  <si>
    <t>Daň z hazardních her</t>
  </si>
  <si>
    <t>Daň z nemovitých věcí</t>
  </si>
  <si>
    <t>NI př.transf. ze všeob.pokl.sp.st.rozp.</t>
  </si>
  <si>
    <t>NI př.transf. ze st.r. v rám. souh. dotv</t>
  </si>
  <si>
    <t>Ost. NI př.transfer. ze státního rozp.</t>
  </si>
  <si>
    <t>Ost. př. transfery ze státního rozpočtu</t>
  </si>
  <si>
    <t>Inv. př. transfery od krajů</t>
  </si>
  <si>
    <t>Očekávané plnění rozpočtu 2020</t>
  </si>
  <si>
    <t>Pol.</t>
  </si>
  <si>
    <t>Změna stavu krátk. prostředků. na účtech</t>
  </si>
  <si>
    <t>Uhrazené splátky dlouh. přij. půjček</t>
  </si>
  <si>
    <t>FINANCOVÁNÍ</t>
  </si>
  <si>
    <t>DAŇOVÉ PŘÍJMY</t>
  </si>
  <si>
    <t>Skutečnost                k 31.10.2020</t>
  </si>
  <si>
    <t>Příjmy - Schválený rozpočet obce Cítov na rok 2021</t>
  </si>
  <si>
    <t>Výdaje - Schválený rozpočet obce Cítov na rok 2021</t>
  </si>
  <si>
    <t>Financování - Schválený rozpočet obce Cítov na rok 2021</t>
  </si>
  <si>
    <t>Vyvěšeno dne: 15.12.2020</t>
  </si>
  <si>
    <t>Bude sejmuto dne: 31.12.2021</t>
  </si>
  <si>
    <t>Schválený rozpočet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</si>
</sst>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000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164" fontId="2" fillId="0" borderId="0" xfId="0" applyNumberFormat="1" applyFont="1"/>
    <xf numFmtId="39" fontId="2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44" fontId="2" fillId="0" borderId="0" xfId="1" applyFont="1"/>
    <xf numFmtId="0" fontId="2" fillId="0" borderId="0" xfId="0" applyFont="1"/>
    <xf numFmtId="164" fontId="2" fillId="0" borderId="0" xfId="0" applyNumberFormat="1" applyFont="1"/>
    <xf numFmtId="39" fontId="2" fillId="0" borderId="0" xfId="0" applyNumberFormat="1" applyFont="1"/>
    <xf numFmtId="39" fontId="3" fillId="0" borderId="0" xfId="0" applyNumberFormat="1" applyFont="1"/>
    <xf numFmtId="39" fontId="2" fillId="0" borderId="0" xfId="0" applyNumberFormat="1" applyFont="1"/>
    <xf numFmtId="39" fontId="3" fillId="0" borderId="0" xfId="0" applyNumberFormat="1" applyFont="1"/>
    <xf numFmtId="44" fontId="2" fillId="2" borderId="1" xfId="1" applyFont="1" applyFill="1" applyBorder="1" applyAlignment="1">
      <alignment horizontal="center" wrapText="1"/>
    </xf>
    <xf numFmtId="2" fontId="2" fillId="0" borderId="0" xfId="1" applyNumberFormat="1" applyFont="1"/>
    <xf numFmtId="44" fontId="2" fillId="0" borderId="0" xfId="0" applyNumberFormat="1" applyFont="1"/>
    <xf numFmtId="0" fontId="0" fillId="0" borderId="0" xfId="0"/>
    <xf numFmtId="0" fontId="2" fillId="0" borderId="0" xfId="0" applyFont="1"/>
    <xf numFmtId="0" fontId="3" fillId="0" borderId="0" xfId="0" applyFont="1"/>
    <xf numFmtId="164" fontId="7" fillId="0" borderId="0" xfId="0" applyNumberFormat="1" applyFont="1"/>
    <xf numFmtId="39" fontId="8" fillId="0" borderId="0" xfId="0" applyNumberFormat="1" applyFont="1"/>
    <xf numFmtId="0" fontId="8" fillId="3" borderId="0" xfId="0" applyNumberFormat="1" applyFont="1" applyFill="1"/>
    <xf numFmtId="39" fontId="8" fillId="3" borderId="0" xfId="0" applyNumberFormat="1" applyFont="1" applyFill="1"/>
    <xf numFmtId="164" fontId="3" fillId="3" borderId="0" xfId="0" applyNumberFormat="1" applyFont="1" applyFill="1"/>
    <xf numFmtId="39" fontId="3" fillId="3" borderId="0" xfId="0" applyNumberFormat="1" applyFont="1" applyFill="1"/>
    <xf numFmtId="0" fontId="3" fillId="3" borderId="0" xfId="0" applyFont="1" applyFill="1"/>
    <xf numFmtId="0" fontId="4" fillId="3" borderId="2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ěna" xfId="1" builtinId="4"/>
    <cellStyle name="Měna 2" xfId="2" xr:uid="{0D9196AF-9A7F-44D4-98CF-A2AE81783C15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43308-1B97-4F2F-800B-AA91E9503314}">
  <sheetPr>
    <pageSetUpPr fitToPage="1"/>
  </sheetPr>
  <dimension ref="A1:I47"/>
  <sheetViews>
    <sheetView tabSelected="1" topLeftCell="A3" zoomScaleNormal="100" workbookViewId="0">
      <selection activeCell="F3" sqref="F3"/>
    </sheetView>
  </sheetViews>
  <sheetFormatPr defaultRowHeight="12.75" x14ac:dyDescent="0.2"/>
  <cols>
    <col min="1" max="1" width="5.7109375" style="1" customWidth="1"/>
    <col min="2" max="2" width="55.7109375" style="1" customWidth="1"/>
    <col min="3" max="5" width="16.7109375" style="1" customWidth="1"/>
    <col min="6" max="6" width="16.7109375" style="6" customWidth="1"/>
    <col min="7" max="16384" width="9.140625" style="1"/>
  </cols>
  <sheetData>
    <row r="1" spans="1:9" ht="20.100000000000001" customHeight="1" x14ac:dyDescent="0.35">
      <c r="A1" s="26" t="s">
        <v>78</v>
      </c>
      <c r="B1" s="26"/>
      <c r="C1" s="26"/>
      <c r="D1" s="26"/>
      <c r="E1" s="26"/>
      <c r="F1" s="26"/>
    </row>
    <row r="2" spans="1:9" ht="25.5" x14ac:dyDescent="0.2">
      <c r="A2" s="2" t="s">
        <v>0</v>
      </c>
      <c r="B2" s="2" t="s">
        <v>1</v>
      </c>
      <c r="C2" s="5" t="s">
        <v>52</v>
      </c>
      <c r="D2" s="5" t="s">
        <v>71</v>
      </c>
      <c r="E2" s="5" t="s">
        <v>77</v>
      </c>
      <c r="F2" s="13" t="s">
        <v>83</v>
      </c>
    </row>
    <row r="3" spans="1:9" x14ac:dyDescent="0.2">
      <c r="A3" s="8">
        <v>1111</v>
      </c>
      <c r="B3" s="7" t="s">
        <v>53</v>
      </c>
      <c r="C3" s="9">
        <v>4200000</v>
      </c>
      <c r="D3" s="9">
        <v>3800000</v>
      </c>
      <c r="E3" s="9">
        <v>3287586.52</v>
      </c>
      <c r="F3" s="11"/>
      <c r="G3" s="9"/>
      <c r="H3" s="9"/>
      <c r="I3" s="9"/>
    </row>
    <row r="4" spans="1:9" x14ac:dyDescent="0.2">
      <c r="A4" s="8">
        <v>1112</v>
      </c>
      <c r="B4" s="7" t="s">
        <v>54</v>
      </c>
      <c r="C4" s="9">
        <v>100000</v>
      </c>
      <c r="D4" s="9">
        <v>72000</v>
      </c>
      <c r="E4" s="9">
        <v>32680.04</v>
      </c>
      <c r="F4" s="11"/>
      <c r="G4" s="9"/>
      <c r="H4" s="9"/>
      <c r="I4" s="9"/>
    </row>
    <row r="5" spans="1:9" x14ac:dyDescent="0.2">
      <c r="A5" s="8">
        <v>1113</v>
      </c>
      <c r="B5" s="7" t="s">
        <v>55</v>
      </c>
      <c r="C5" s="9">
        <v>390000</v>
      </c>
      <c r="D5" s="9">
        <v>378000</v>
      </c>
      <c r="E5" s="9">
        <v>341006.41</v>
      </c>
      <c r="F5" s="11"/>
      <c r="G5" s="9"/>
      <c r="H5" s="9"/>
      <c r="I5" s="9"/>
    </row>
    <row r="6" spans="1:9" x14ac:dyDescent="0.2">
      <c r="A6" s="8">
        <v>1121</v>
      </c>
      <c r="B6" s="7" t="s">
        <v>56</v>
      </c>
      <c r="C6" s="9">
        <v>3690000</v>
      </c>
      <c r="D6" s="9">
        <v>3300000</v>
      </c>
      <c r="E6" s="9">
        <v>2412332.5099999998</v>
      </c>
      <c r="F6" s="11"/>
      <c r="G6" s="9"/>
      <c r="H6" s="9"/>
      <c r="I6" s="9"/>
    </row>
    <row r="7" spans="1:9" x14ac:dyDescent="0.2">
      <c r="A7" s="8">
        <v>1122</v>
      </c>
      <c r="B7" s="7" t="s">
        <v>57</v>
      </c>
      <c r="C7" s="9">
        <v>0</v>
      </c>
      <c r="D7" s="9">
        <v>135280</v>
      </c>
      <c r="E7" s="9">
        <v>135280</v>
      </c>
      <c r="F7" s="11"/>
      <c r="G7" s="9"/>
      <c r="H7" s="9"/>
      <c r="I7" s="9"/>
    </row>
    <row r="8" spans="1:9" x14ac:dyDescent="0.2">
      <c r="A8" s="8">
        <v>1211</v>
      </c>
      <c r="B8" s="7" t="s">
        <v>58</v>
      </c>
      <c r="C8" s="9">
        <v>9100000</v>
      </c>
      <c r="D8" s="9">
        <v>8000000</v>
      </c>
      <c r="E8" s="9">
        <v>6706184.8799999999</v>
      </c>
      <c r="F8" s="11"/>
      <c r="G8" s="9"/>
      <c r="H8" s="9"/>
      <c r="I8" s="9"/>
    </row>
    <row r="9" spans="1:9" x14ac:dyDescent="0.2">
      <c r="A9" s="8">
        <v>1334</v>
      </c>
      <c r="B9" s="7" t="s">
        <v>59</v>
      </c>
      <c r="C9" s="9">
        <v>11000</v>
      </c>
      <c r="D9" s="9">
        <v>11000</v>
      </c>
      <c r="E9" s="9">
        <v>4476.18</v>
      </c>
      <c r="F9" s="11"/>
      <c r="G9" s="9"/>
      <c r="H9" s="9"/>
      <c r="I9" s="9"/>
    </row>
    <row r="10" spans="1:9" x14ac:dyDescent="0.2">
      <c r="A10" s="8">
        <v>1340</v>
      </c>
      <c r="B10" s="7" t="s">
        <v>60</v>
      </c>
      <c r="C10" s="9">
        <v>750000</v>
      </c>
      <c r="D10" s="9">
        <v>750000</v>
      </c>
      <c r="E10" s="9">
        <v>735217.03</v>
      </c>
      <c r="F10" s="11"/>
      <c r="G10" s="9"/>
      <c r="H10" s="9"/>
      <c r="I10" s="9"/>
    </row>
    <row r="11" spans="1:9" x14ac:dyDescent="0.2">
      <c r="A11" s="8">
        <v>1341</v>
      </c>
      <c r="B11" s="7" t="s">
        <v>61</v>
      </c>
      <c r="C11" s="9">
        <v>28000</v>
      </c>
      <c r="D11" s="9">
        <v>28000</v>
      </c>
      <c r="E11" s="9">
        <v>27527</v>
      </c>
      <c r="F11" s="11"/>
      <c r="G11" s="9"/>
      <c r="H11" s="9"/>
      <c r="I11" s="9"/>
    </row>
    <row r="12" spans="1:9" x14ac:dyDescent="0.2">
      <c r="A12" s="8">
        <v>1343</v>
      </c>
      <c r="B12" s="7" t="s">
        <v>62</v>
      </c>
      <c r="C12" s="9">
        <v>100</v>
      </c>
      <c r="D12" s="9">
        <v>500</v>
      </c>
      <c r="E12" s="9">
        <v>0</v>
      </c>
      <c r="F12" s="11"/>
      <c r="G12" s="9"/>
      <c r="H12" s="9"/>
      <c r="I12" s="9"/>
    </row>
    <row r="13" spans="1:9" x14ac:dyDescent="0.2">
      <c r="A13" s="8">
        <v>1361</v>
      </c>
      <c r="B13" s="7" t="s">
        <v>63</v>
      </c>
      <c r="C13" s="9">
        <v>28000</v>
      </c>
      <c r="D13" s="9">
        <v>30000</v>
      </c>
      <c r="E13" s="9">
        <v>23350</v>
      </c>
      <c r="F13" s="11"/>
      <c r="G13" s="9"/>
      <c r="H13" s="9"/>
      <c r="I13" s="9"/>
    </row>
    <row r="14" spans="1:9" x14ac:dyDescent="0.2">
      <c r="A14" s="8">
        <v>1381</v>
      </c>
      <c r="B14" s="7" t="s">
        <v>64</v>
      </c>
      <c r="C14" s="9">
        <v>80000</v>
      </c>
      <c r="D14" s="9">
        <v>90000</v>
      </c>
      <c r="E14" s="9">
        <v>85899.45</v>
      </c>
      <c r="F14" s="11"/>
      <c r="G14" s="9"/>
      <c r="H14" s="9"/>
      <c r="I14" s="9"/>
    </row>
    <row r="15" spans="1:9" x14ac:dyDescent="0.2">
      <c r="A15" s="8">
        <v>1511</v>
      </c>
      <c r="B15" s="7" t="s">
        <v>65</v>
      </c>
      <c r="C15" s="9">
        <v>1400000</v>
      </c>
      <c r="D15" s="9">
        <v>1400000</v>
      </c>
      <c r="E15" s="9">
        <v>1088328.8899999999</v>
      </c>
      <c r="F15" s="11"/>
      <c r="G15" s="9"/>
      <c r="H15" s="9"/>
      <c r="I15" s="9"/>
    </row>
    <row r="16" spans="1:9" s="17" customFormat="1" x14ac:dyDescent="0.2">
      <c r="A16" s="21">
        <v>1</v>
      </c>
      <c r="B16" s="18" t="s">
        <v>76</v>
      </c>
      <c r="C16" s="20"/>
      <c r="D16" s="20"/>
      <c r="E16" s="20"/>
      <c r="F16" s="22">
        <v>17494000</v>
      </c>
      <c r="G16" s="11"/>
      <c r="H16" s="11"/>
      <c r="I16" s="11"/>
    </row>
    <row r="17" spans="1:9" x14ac:dyDescent="0.2">
      <c r="A17" s="19">
        <v>4111</v>
      </c>
      <c r="B17" s="17" t="s">
        <v>66</v>
      </c>
      <c r="C17" s="9">
        <v>0</v>
      </c>
      <c r="D17" s="9">
        <v>1610750</v>
      </c>
      <c r="E17" s="9">
        <v>1610750</v>
      </c>
      <c r="F17" s="11"/>
      <c r="G17" s="9"/>
      <c r="H17" s="9"/>
      <c r="I17" s="9"/>
    </row>
    <row r="18" spans="1:9" x14ac:dyDescent="0.2">
      <c r="A18" s="23">
        <v>4112</v>
      </c>
      <c r="B18" s="18" t="s">
        <v>67</v>
      </c>
      <c r="C18" s="9">
        <v>250000</v>
      </c>
      <c r="D18" s="9">
        <v>276000</v>
      </c>
      <c r="E18" s="9">
        <v>230000</v>
      </c>
      <c r="F18" s="22">
        <v>250000</v>
      </c>
      <c r="G18" s="9"/>
      <c r="H18" s="9"/>
      <c r="I18" s="9"/>
    </row>
    <row r="19" spans="1:9" x14ac:dyDescent="0.2">
      <c r="A19" s="8">
        <v>4116</v>
      </c>
      <c r="B19" s="17" t="s">
        <v>68</v>
      </c>
      <c r="C19" s="9">
        <v>0</v>
      </c>
      <c r="D19" s="9">
        <v>244924</v>
      </c>
      <c r="E19" s="9">
        <v>214924</v>
      </c>
      <c r="F19" s="12"/>
      <c r="G19" s="9"/>
      <c r="H19" s="9"/>
      <c r="I19" s="9"/>
    </row>
    <row r="20" spans="1:9" x14ac:dyDescent="0.2">
      <c r="A20" s="23">
        <v>4216</v>
      </c>
      <c r="B20" s="18" t="s">
        <v>69</v>
      </c>
      <c r="C20" s="9">
        <v>0</v>
      </c>
      <c r="D20" s="9">
        <v>1000000</v>
      </c>
      <c r="E20" s="9">
        <v>1000000</v>
      </c>
      <c r="F20" s="22">
        <f>2565000+900000</f>
        <v>3465000</v>
      </c>
      <c r="G20" s="9"/>
      <c r="H20" s="9"/>
      <c r="I20" s="9"/>
    </row>
    <row r="21" spans="1:9" x14ac:dyDescent="0.2">
      <c r="A21" s="23">
        <v>4222</v>
      </c>
      <c r="B21" s="18" t="s">
        <v>70</v>
      </c>
      <c r="C21" s="9">
        <v>2000000</v>
      </c>
      <c r="D21" s="9">
        <v>1213000</v>
      </c>
      <c r="E21" s="9">
        <v>1213000</v>
      </c>
      <c r="F21" s="22">
        <v>2000000</v>
      </c>
      <c r="G21" s="9"/>
      <c r="H21" s="9"/>
      <c r="I21" s="9"/>
    </row>
    <row r="22" spans="1:9" s="7" customFormat="1" x14ac:dyDescent="0.2">
      <c r="A22" s="23">
        <v>2115</v>
      </c>
      <c r="B22" s="18" t="s">
        <v>2</v>
      </c>
      <c r="C22" s="11">
        <v>155000</v>
      </c>
      <c r="D22" s="11">
        <v>155000</v>
      </c>
      <c r="E22" s="11">
        <v>83738.91</v>
      </c>
      <c r="F22" s="22">
        <v>155000</v>
      </c>
      <c r="G22" s="10"/>
      <c r="H22" s="10"/>
      <c r="I22" s="10"/>
    </row>
    <row r="23" spans="1:9" s="7" customFormat="1" x14ac:dyDescent="0.2">
      <c r="A23" s="23">
        <v>2122</v>
      </c>
      <c r="B23" s="18" t="s">
        <v>3</v>
      </c>
      <c r="C23" s="11">
        <v>5000</v>
      </c>
      <c r="D23" s="11">
        <v>6000</v>
      </c>
      <c r="E23" s="11">
        <v>3730</v>
      </c>
      <c r="F23" s="22">
        <v>6000</v>
      </c>
      <c r="G23" s="10"/>
      <c r="H23" s="10"/>
      <c r="I23" s="10"/>
    </row>
    <row r="24" spans="1:9" s="7" customFormat="1" x14ac:dyDescent="0.2">
      <c r="A24" s="23">
        <v>2310</v>
      </c>
      <c r="B24" s="18" t="s">
        <v>4</v>
      </c>
      <c r="C24" s="11">
        <v>100200</v>
      </c>
      <c r="D24" s="11">
        <v>120000</v>
      </c>
      <c r="E24" s="11">
        <v>117437.2</v>
      </c>
      <c r="F24" s="22">
        <v>125000</v>
      </c>
      <c r="G24" s="10"/>
      <c r="H24" s="10"/>
      <c r="I24" s="10"/>
    </row>
    <row r="25" spans="1:9" s="7" customFormat="1" x14ac:dyDescent="0.2">
      <c r="A25" s="23">
        <v>2321</v>
      </c>
      <c r="B25" s="18" t="s">
        <v>5</v>
      </c>
      <c r="C25" s="11">
        <v>1083800</v>
      </c>
      <c r="D25" s="11">
        <v>1295000</v>
      </c>
      <c r="E25" s="11">
        <v>1268331.75</v>
      </c>
      <c r="F25" s="22">
        <v>1300000</v>
      </c>
      <c r="G25" s="10"/>
      <c r="H25" s="10"/>
      <c r="I25" s="10"/>
    </row>
    <row r="26" spans="1:9" s="7" customFormat="1" x14ac:dyDescent="0.2">
      <c r="A26" s="23">
        <v>3316</v>
      </c>
      <c r="B26" s="18" t="s">
        <v>6</v>
      </c>
      <c r="C26" s="11">
        <v>25000</v>
      </c>
      <c r="D26" s="11">
        <v>0</v>
      </c>
      <c r="E26" s="11">
        <v>0</v>
      </c>
      <c r="F26" s="22">
        <v>25000</v>
      </c>
      <c r="G26" s="10"/>
      <c r="H26" s="10"/>
      <c r="I26" s="10"/>
    </row>
    <row r="27" spans="1:9" x14ac:dyDescent="0.2">
      <c r="A27" s="23">
        <v>3392</v>
      </c>
      <c r="B27" s="18" t="s">
        <v>7</v>
      </c>
      <c r="C27" s="4">
        <v>60000</v>
      </c>
      <c r="D27" s="4">
        <v>35000</v>
      </c>
      <c r="E27" s="4">
        <v>26937</v>
      </c>
      <c r="F27" s="22">
        <v>60000</v>
      </c>
      <c r="G27" s="4"/>
    </row>
    <row r="28" spans="1:9" x14ac:dyDescent="0.2">
      <c r="A28" s="23">
        <v>3399</v>
      </c>
      <c r="B28" s="18" t="s">
        <v>8</v>
      </c>
      <c r="C28" s="4">
        <v>33500</v>
      </c>
      <c r="D28" s="4">
        <v>3000</v>
      </c>
      <c r="E28" s="4">
        <v>2980</v>
      </c>
      <c r="F28" s="22">
        <v>10000</v>
      </c>
      <c r="G28" s="4"/>
    </row>
    <row r="29" spans="1:9" x14ac:dyDescent="0.2">
      <c r="A29" s="23">
        <v>3412</v>
      </c>
      <c r="B29" s="18" t="s">
        <v>9</v>
      </c>
      <c r="C29" s="4">
        <v>165000</v>
      </c>
      <c r="D29" s="4">
        <v>400000</v>
      </c>
      <c r="E29" s="4">
        <v>377510</v>
      </c>
      <c r="F29" s="22">
        <v>225000</v>
      </c>
      <c r="G29" s="4"/>
    </row>
    <row r="30" spans="1:9" x14ac:dyDescent="0.2">
      <c r="A30" s="23">
        <v>3511</v>
      </c>
      <c r="B30" s="18" t="s">
        <v>10</v>
      </c>
      <c r="C30" s="4">
        <v>6000</v>
      </c>
      <c r="D30" s="4">
        <v>6000</v>
      </c>
      <c r="E30" s="4">
        <v>4000</v>
      </c>
      <c r="F30" s="22">
        <v>6000</v>
      </c>
      <c r="G30" s="4"/>
    </row>
    <row r="31" spans="1:9" x14ac:dyDescent="0.2">
      <c r="A31" s="23">
        <v>3612</v>
      </c>
      <c r="B31" s="18" t="s">
        <v>11</v>
      </c>
      <c r="C31" s="4">
        <v>120000</v>
      </c>
      <c r="D31" s="4">
        <v>120000</v>
      </c>
      <c r="E31" s="4">
        <v>100689</v>
      </c>
      <c r="F31" s="22">
        <v>120000</v>
      </c>
      <c r="G31" s="4"/>
    </row>
    <row r="32" spans="1:9" x14ac:dyDescent="0.2">
      <c r="A32" s="3">
        <v>3613</v>
      </c>
      <c r="B32" s="1" t="s">
        <v>12</v>
      </c>
      <c r="C32" s="4">
        <v>4400</v>
      </c>
      <c r="D32" s="4">
        <v>1400</v>
      </c>
      <c r="E32" s="4">
        <v>1320</v>
      </c>
      <c r="F32" s="12"/>
      <c r="G32" s="4"/>
    </row>
    <row r="33" spans="1:7" x14ac:dyDescent="0.2">
      <c r="A33" s="23">
        <v>3632</v>
      </c>
      <c r="B33" s="18" t="s">
        <v>13</v>
      </c>
      <c r="C33" s="4">
        <v>15000</v>
      </c>
      <c r="D33" s="4">
        <v>50000</v>
      </c>
      <c r="E33" s="4">
        <v>47097</v>
      </c>
      <c r="F33" s="24">
        <v>20000</v>
      </c>
      <c r="G33" s="4"/>
    </row>
    <row r="34" spans="1:7" x14ac:dyDescent="0.2">
      <c r="A34" s="23">
        <v>3639</v>
      </c>
      <c r="B34" s="18" t="s">
        <v>14</v>
      </c>
      <c r="C34" s="4">
        <v>12547000</v>
      </c>
      <c r="D34" s="4">
        <v>500000</v>
      </c>
      <c r="E34" s="4">
        <v>341565.83</v>
      </c>
      <c r="F34" s="24">
        <v>12550000</v>
      </c>
      <c r="G34" s="4"/>
    </row>
    <row r="35" spans="1:7" x14ac:dyDescent="0.2">
      <c r="A35" s="23">
        <v>3722</v>
      </c>
      <c r="B35" s="18" t="s">
        <v>15</v>
      </c>
      <c r="C35" s="4">
        <v>38000</v>
      </c>
      <c r="D35" s="4">
        <v>90000</v>
      </c>
      <c r="E35" s="4">
        <v>82162</v>
      </c>
      <c r="F35" s="24">
        <v>40000</v>
      </c>
      <c r="G35" s="4"/>
    </row>
    <row r="36" spans="1:7" x14ac:dyDescent="0.2">
      <c r="A36" s="23">
        <v>3725</v>
      </c>
      <c r="B36" s="18" t="s">
        <v>16</v>
      </c>
      <c r="C36" s="4">
        <v>200000</v>
      </c>
      <c r="D36" s="4">
        <v>200000</v>
      </c>
      <c r="E36" s="4">
        <v>157494</v>
      </c>
      <c r="F36" s="24">
        <v>260000</v>
      </c>
      <c r="G36" s="4"/>
    </row>
    <row r="37" spans="1:7" x14ac:dyDescent="0.2">
      <c r="A37" s="3">
        <v>3745</v>
      </c>
      <c r="B37" s="1" t="s">
        <v>17</v>
      </c>
      <c r="C37" s="4">
        <v>0</v>
      </c>
      <c r="D37" s="4">
        <v>150000</v>
      </c>
      <c r="E37" s="4">
        <v>150000</v>
      </c>
      <c r="F37" s="12"/>
      <c r="G37" s="4"/>
    </row>
    <row r="38" spans="1:7" x14ac:dyDescent="0.2">
      <c r="A38" s="3">
        <v>5213</v>
      </c>
      <c r="B38" s="1" t="s">
        <v>18</v>
      </c>
      <c r="C38" s="4">
        <v>0</v>
      </c>
      <c r="D38" s="4">
        <v>50000</v>
      </c>
      <c r="E38" s="4">
        <v>50000</v>
      </c>
      <c r="F38" s="12"/>
      <c r="G38" s="4"/>
    </row>
    <row r="39" spans="1:7" x14ac:dyDescent="0.2">
      <c r="A39" s="23">
        <v>6171</v>
      </c>
      <c r="B39" s="18" t="s">
        <v>19</v>
      </c>
      <c r="C39" s="4">
        <v>9000</v>
      </c>
      <c r="D39" s="4">
        <v>21000</v>
      </c>
      <c r="E39" s="4">
        <v>13844</v>
      </c>
      <c r="F39" s="24">
        <v>20000</v>
      </c>
      <c r="G39" s="4"/>
    </row>
    <row r="40" spans="1:7" x14ac:dyDescent="0.2">
      <c r="A40" s="23">
        <v>6310</v>
      </c>
      <c r="B40" s="18" t="s">
        <v>20</v>
      </c>
      <c r="C40" s="4">
        <v>150000</v>
      </c>
      <c r="D40" s="4">
        <v>150000</v>
      </c>
      <c r="E40" s="4">
        <v>130608.04</v>
      </c>
      <c r="F40" s="24">
        <v>69000</v>
      </c>
      <c r="G40" s="4"/>
    </row>
    <row r="41" spans="1:7" x14ac:dyDescent="0.2">
      <c r="A41" s="23">
        <v>6330</v>
      </c>
      <c r="B41" s="18" t="s">
        <v>21</v>
      </c>
      <c r="C41" s="4">
        <v>300000</v>
      </c>
      <c r="D41" s="4">
        <v>6500000</v>
      </c>
      <c r="E41" s="4">
        <v>5795895</v>
      </c>
      <c r="F41" s="24">
        <v>300000</v>
      </c>
      <c r="G41" s="4"/>
    </row>
    <row r="42" spans="1:7" x14ac:dyDescent="0.2">
      <c r="F42" s="14"/>
    </row>
    <row r="43" spans="1:7" x14ac:dyDescent="0.2">
      <c r="B43" s="25" t="s">
        <v>22</v>
      </c>
      <c r="C43" s="11">
        <f>SUM(C3:C42)</f>
        <v>37044000</v>
      </c>
      <c r="D43" s="11">
        <f>SUM(D3:D42)</f>
        <v>32191854</v>
      </c>
      <c r="E43" s="11">
        <f>SUM(E3:E42)</f>
        <v>27903882.639999993</v>
      </c>
      <c r="F43" s="24">
        <f>SUM(F3:F41)</f>
        <v>38500000</v>
      </c>
    </row>
    <row r="45" spans="1:7" x14ac:dyDescent="0.2">
      <c r="A45" s="27"/>
      <c r="B45" s="27"/>
      <c r="C45" s="27"/>
      <c r="D45" s="27"/>
      <c r="E45" s="27"/>
      <c r="F45" s="27"/>
    </row>
    <row r="46" spans="1:7" ht="15" x14ac:dyDescent="0.25">
      <c r="A46" s="18" t="s">
        <v>81</v>
      </c>
      <c r="B46" s="18"/>
      <c r="C46" s="16"/>
      <c r="D46" s="16"/>
      <c r="E46" s="16"/>
      <c r="F46" s="16"/>
    </row>
    <row r="47" spans="1:7" ht="15" x14ac:dyDescent="0.25">
      <c r="A47" s="18" t="s">
        <v>82</v>
      </c>
      <c r="B47" s="18"/>
      <c r="C47" s="16"/>
      <c r="D47" s="16"/>
      <c r="E47" s="16"/>
      <c r="F47" s="16"/>
    </row>
  </sheetData>
  <mergeCells count="2">
    <mergeCell ref="A1:F1"/>
    <mergeCell ref="A45:F45"/>
  </mergeCells>
  <pageMargins left="0.25" right="0.25" top="0.75" bottom="0.75" header="0.3" footer="0.3"/>
  <pageSetup paperSize="9" scale="7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838D8-BAD4-4A3E-8854-F07E1D81328B}">
  <sheetPr>
    <pageSetUpPr fitToPage="1"/>
  </sheetPr>
  <dimension ref="A1:I54"/>
  <sheetViews>
    <sheetView topLeftCell="A3" zoomScaleNormal="100" workbookViewId="0">
      <selection activeCell="F3" sqref="F3"/>
    </sheetView>
  </sheetViews>
  <sheetFormatPr defaultRowHeight="12.75" x14ac:dyDescent="0.2"/>
  <cols>
    <col min="1" max="1" width="5.7109375" style="1" customWidth="1"/>
    <col min="2" max="2" width="55.7109375" style="1" customWidth="1"/>
    <col min="3" max="6" width="16.7109375" style="1" customWidth="1"/>
    <col min="7" max="8" width="9.140625" style="1"/>
    <col min="9" max="9" width="14.85546875" style="6" bestFit="1" customWidth="1"/>
    <col min="10" max="16384" width="9.140625" style="1"/>
  </cols>
  <sheetData>
    <row r="1" spans="1:7" ht="20.100000000000001" customHeight="1" x14ac:dyDescent="0.35">
      <c r="A1" s="26" t="s">
        <v>79</v>
      </c>
      <c r="B1" s="26"/>
      <c r="C1" s="26"/>
      <c r="D1" s="26"/>
      <c r="E1" s="26"/>
      <c r="F1" s="26"/>
    </row>
    <row r="2" spans="1:7" ht="25.5" x14ac:dyDescent="0.2">
      <c r="A2" s="2" t="s">
        <v>0</v>
      </c>
      <c r="B2" s="2" t="s">
        <v>1</v>
      </c>
      <c r="C2" s="5" t="s">
        <v>52</v>
      </c>
      <c r="D2" s="5" t="s">
        <v>71</v>
      </c>
      <c r="E2" s="5" t="s">
        <v>77</v>
      </c>
      <c r="F2" s="5" t="s">
        <v>83</v>
      </c>
    </row>
    <row r="3" spans="1:7" x14ac:dyDescent="0.2">
      <c r="A3" s="23">
        <v>1014</v>
      </c>
      <c r="B3" s="18" t="s">
        <v>23</v>
      </c>
      <c r="C3" s="4">
        <v>10000</v>
      </c>
      <c r="D3" s="4">
        <v>10000</v>
      </c>
      <c r="E3" s="4">
        <v>1321.7</v>
      </c>
      <c r="F3" s="24">
        <v>10000</v>
      </c>
      <c r="G3" s="4"/>
    </row>
    <row r="4" spans="1:7" x14ac:dyDescent="0.2">
      <c r="A4" s="23">
        <v>2212</v>
      </c>
      <c r="B4" s="18" t="s">
        <v>24</v>
      </c>
      <c r="C4" s="4">
        <v>800000</v>
      </c>
      <c r="D4" s="4">
        <v>2645600</v>
      </c>
      <c r="E4" s="4">
        <v>332312.65999999997</v>
      </c>
      <c r="F4" s="24">
        <v>2500000</v>
      </c>
      <c r="G4" s="4"/>
    </row>
    <row r="5" spans="1:7" x14ac:dyDescent="0.2">
      <c r="A5" s="23">
        <v>2219</v>
      </c>
      <c r="B5" s="18" t="s">
        <v>25</v>
      </c>
      <c r="C5" s="4">
        <v>900000</v>
      </c>
      <c r="D5" s="4">
        <v>2317361</v>
      </c>
      <c r="E5" s="4">
        <v>721813.68</v>
      </c>
      <c r="F5" s="24">
        <v>1500000</v>
      </c>
      <c r="G5" s="4"/>
    </row>
    <row r="6" spans="1:7" x14ac:dyDescent="0.2">
      <c r="A6" s="23">
        <v>2221</v>
      </c>
      <c r="B6" s="18" t="s">
        <v>26</v>
      </c>
      <c r="C6" s="4">
        <v>0</v>
      </c>
      <c r="D6" s="4">
        <v>110000</v>
      </c>
      <c r="E6" s="4">
        <v>109353.47</v>
      </c>
      <c r="F6" s="24">
        <v>300000</v>
      </c>
      <c r="G6" s="4"/>
    </row>
    <row r="7" spans="1:7" x14ac:dyDescent="0.2">
      <c r="A7" s="3">
        <v>2229</v>
      </c>
      <c r="B7" s="1" t="s">
        <v>27</v>
      </c>
      <c r="C7" s="4">
        <v>500000</v>
      </c>
      <c r="D7" s="4">
        <v>1400000</v>
      </c>
      <c r="E7" s="4">
        <v>87650</v>
      </c>
      <c r="F7" s="4"/>
      <c r="G7" s="4"/>
    </row>
    <row r="8" spans="1:7" x14ac:dyDescent="0.2">
      <c r="A8" s="23">
        <v>2310</v>
      </c>
      <c r="B8" s="18" t="s">
        <v>4</v>
      </c>
      <c r="C8" s="4">
        <v>2493000</v>
      </c>
      <c r="D8" s="4">
        <v>300000</v>
      </c>
      <c r="E8" s="4">
        <v>156595.71</v>
      </c>
      <c r="F8" s="24">
        <v>4500000</v>
      </c>
      <c r="G8" s="4"/>
    </row>
    <row r="9" spans="1:7" x14ac:dyDescent="0.2">
      <c r="A9" s="23">
        <v>2321</v>
      </c>
      <c r="B9" s="18" t="s">
        <v>5</v>
      </c>
      <c r="C9" s="4">
        <v>1300000</v>
      </c>
      <c r="D9" s="4">
        <v>2062000</v>
      </c>
      <c r="E9" s="4">
        <v>1775268.36</v>
      </c>
      <c r="F9" s="24">
        <v>2000000</v>
      </c>
      <c r="G9" s="4"/>
    </row>
    <row r="10" spans="1:7" x14ac:dyDescent="0.2">
      <c r="A10" s="23">
        <v>3113</v>
      </c>
      <c r="B10" s="18" t="s">
        <v>28</v>
      </c>
      <c r="C10" s="4">
        <v>1500000</v>
      </c>
      <c r="D10" s="4">
        <v>1505000</v>
      </c>
      <c r="E10" s="4">
        <v>1304039.8899999999</v>
      </c>
      <c r="F10" s="24">
        <v>1400000</v>
      </c>
      <c r="G10" s="4"/>
    </row>
    <row r="11" spans="1:7" x14ac:dyDescent="0.2">
      <c r="A11" s="23">
        <v>3314</v>
      </c>
      <c r="B11" s="18" t="s">
        <v>29</v>
      </c>
      <c r="C11" s="4">
        <v>300000</v>
      </c>
      <c r="D11" s="4">
        <v>50000</v>
      </c>
      <c r="E11" s="4">
        <v>38791.31</v>
      </c>
      <c r="F11" s="24">
        <v>300000</v>
      </c>
      <c r="G11" s="4"/>
    </row>
    <row r="12" spans="1:7" x14ac:dyDescent="0.2">
      <c r="A12" s="23">
        <v>3316</v>
      </c>
      <c r="B12" s="18" t="s">
        <v>6</v>
      </c>
      <c r="C12" s="4">
        <v>600000</v>
      </c>
      <c r="D12" s="4">
        <v>100000</v>
      </c>
      <c r="E12" s="4">
        <v>59142</v>
      </c>
      <c r="F12" s="24">
        <v>600000</v>
      </c>
      <c r="G12" s="4"/>
    </row>
    <row r="13" spans="1:7" x14ac:dyDescent="0.2">
      <c r="A13" s="23">
        <v>3319</v>
      </c>
      <c r="B13" s="18" t="s">
        <v>30</v>
      </c>
      <c r="C13" s="4">
        <v>20000</v>
      </c>
      <c r="D13" s="4">
        <v>20000</v>
      </c>
      <c r="E13" s="4">
        <v>300</v>
      </c>
      <c r="F13" s="24">
        <v>20000</v>
      </c>
      <c r="G13" s="4"/>
    </row>
    <row r="14" spans="1:7" x14ac:dyDescent="0.2">
      <c r="A14" s="23">
        <v>3322</v>
      </c>
      <c r="B14" s="18" t="s">
        <v>31</v>
      </c>
      <c r="C14" s="4">
        <v>30000</v>
      </c>
      <c r="D14" s="4">
        <v>0</v>
      </c>
      <c r="E14" s="4">
        <v>0</v>
      </c>
      <c r="F14" s="24">
        <v>30000</v>
      </c>
      <c r="G14" s="4"/>
    </row>
    <row r="15" spans="1:7" x14ac:dyDescent="0.2">
      <c r="A15" s="23">
        <v>3326</v>
      </c>
      <c r="B15" s="18" t="s">
        <v>32</v>
      </c>
      <c r="C15" s="4">
        <v>20000</v>
      </c>
      <c r="D15" s="4">
        <v>0</v>
      </c>
      <c r="E15" s="4">
        <v>0</v>
      </c>
      <c r="F15" s="24">
        <v>20000</v>
      </c>
      <c r="G15" s="4"/>
    </row>
    <row r="16" spans="1:7" x14ac:dyDescent="0.2">
      <c r="A16" s="23">
        <v>3341</v>
      </c>
      <c r="B16" s="18" t="s">
        <v>33</v>
      </c>
      <c r="C16" s="4">
        <v>50000</v>
      </c>
      <c r="D16" s="4">
        <v>15000</v>
      </c>
      <c r="E16" s="4">
        <v>9923.7800000000007</v>
      </c>
      <c r="F16" s="24">
        <v>50000</v>
      </c>
      <c r="G16" s="4"/>
    </row>
    <row r="17" spans="1:7" x14ac:dyDescent="0.2">
      <c r="A17" s="23">
        <v>3349</v>
      </c>
      <c r="B17" s="18" t="s">
        <v>34</v>
      </c>
      <c r="C17" s="4">
        <v>10000</v>
      </c>
      <c r="D17" s="4">
        <v>10000</v>
      </c>
      <c r="E17" s="4">
        <v>7000</v>
      </c>
      <c r="F17" s="24">
        <v>10000</v>
      </c>
      <c r="G17" s="4"/>
    </row>
    <row r="18" spans="1:7" x14ac:dyDescent="0.2">
      <c r="A18" s="23">
        <v>3392</v>
      </c>
      <c r="B18" s="18" t="s">
        <v>7</v>
      </c>
      <c r="C18" s="4">
        <v>368000</v>
      </c>
      <c r="D18" s="4">
        <v>368000</v>
      </c>
      <c r="E18" s="4">
        <v>175149.56</v>
      </c>
      <c r="F18" s="24">
        <v>150000</v>
      </c>
      <c r="G18" s="4"/>
    </row>
    <row r="19" spans="1:7" x14ac:dyDescent="0.2">
      <c r="A19" s="23">
        <v>3399</v>
      </c>
      <c r="B19" s="18" t="s">
        <v>8</v>
      </c>
      <c r="C19" s="4">
        <v>292100</v>
      </c>
      <c r="D19" s="4">
        <v>220000</v>
      </c>
      <c r="E19" s="4">
        <v>108091.7</v>
      </c>
      <c r="F19" s="24">
        <v>290000</v>
      </c>
      <c r="G19" s="4"/>
    </row>
    <row r="20" spans="1:7" x14ac:dyDescent="0.2">
      <c r="A20" s="23">
        <v>3412</v>
      </c>
      <c r="B20" s="18" t="s">
        <v>9</v>
      </c>
      <c r="C20" s="4">
        <v>781900</v>
      </c>
      <c r="D20" s="4">
        <v>1481900</v>
      </c>
      <c r="E20" s="4">
        <v>1326737.79</v>
      </c>
      <c r="F20" s="24">
        <v>780000</v>
      </c>
      <c r="G20" s="4"/>
    </row>
    <row r="21" spans="1:7" x14ac:dyDescent="0.2">
      <c r="A21" s="23">
        <v>3419</v>
      </c>
      <c r="B21" s="18" t="s">
        <v>35</v>
      </c>
      <c r="C21" s="4">
        <v>80000</v>
      </c>
      <c r="D21" s="4">
        <v>80000</v>
      </c>
      <c r="E21" s="4">
        <v>80000</v>
      </c>
      <c r="F21" s="24">
        <v>80000</v>
      </c>
      <c r="G21" s="4"/>
    </row>
    <row r="22" spans="1:7" x14ac:dyDescent="0.2">
      <c r="A22" s="23">
        <v>3421</v>
      </c>
      <c r="B22" s="18" t="s">
        <v>36</v>
      </c>
      <c r="C22" s="4">
        <v>50000</v>
      </c>
      <c r="D22" s="4">
        <v>20000</v>
      </c>
      <c r="E22" s="4">
        <v>15089</v>
      </c>
      <c r="F22" s="24">
        <v>50000</v>
      </c>
      <c r="G22" s="4"/>
    </row>
    <row r="23" spans="1:7" x14ac:dyDescent="0.2">
      <c r="A23" s="23">
        <v>3429</v>
      </c>
      <c r="B23" s="18" t="s">
        <v>37</v>
      </c>
      <c r="C23" s="4">
        <v>60000</v>
      </c>
      <c r="D23" s="4">
        <v>60000</v>
      </c>
      <c r="E23" s="4">
        <v>60000</v>
      </c>
      <c r="F23" s="24">
        <v>60000</v>
      </c>
      <c r="G23" s="4"/>
    </row>
    <row r="24" spans="1:7" x14ac:dyDescent="0.2">
      <c r="A24" s="23">
        <v>3522</v>
      </c>
      <c r="B24" s="18" t="s">
        <v>38</v>
      </c>
      <c r="C24" s="4">
        <v>2000</v>
      </c>
      <c r="D24" s="4">
        <v>2000</v>
      </c>
      <c r="E24" s="4">
        <v>0</v>
      </c>
      <c r="F24" s="24">
        <v>2000</v>
      </c>
      <c r="G24" s="4"/>
    </row>
    <row r="25" spans="1:7" x14ac:dyDescent="0.2">
      <c r="A25" s="23">
        <v>3599</v>
      </c>
      <c r="B25" s="18" t="s">
        <v>39</v>
      </c>
      <c r="C25" s="4">
        <v>3000</v>
      </c>
      <c r="D25" s="4">
        <v>3000</v>
      </c>
      <c r="E25" s="4">
        <v>1000</v>
      </c>
      <c r="F25" s="24">
        <v>3000</v>
      </c>
      <c r="G25" s="4"/>
    </row>
    <row r="26" spans="1:7" x14ac:dyDescent="0.2">
      <c r="A26" s="23">
        <v>3612</v>
      </c>
      <c r="B26" s="18" t="s">
        <v>11</v>
      </c>
      <c r="C26" s="4">
        <v>50000</v>
      </c>
      <c r="D26" s="4">
        <v>30000</v>
      </c>
      <c r="E26" s="4">
        <v>19002.98</v>
      </c>
      <c r="F26" s="24">
        <v>150000</v>
      </c>
      <c r="G26" s="4"/>
    </row>
    <row r="27" spans="1:7" x14ac:dyDescent="0.2">
      <c r="A27" s="23">
        <v>3613</v>
      </c>
      <c r="B27" s="18" t="s">
        <v>12</v>
      </c>
      <c r="C27" s="4">
        <v>320000</v>
      </c>
      <c r="D27" s="4">
        <v>350000</v>
      </c>
      <c r="E27" s="4">
        <v>293070.94</v>
      </c>
      <c r="F27" s="24">
        <v>350000</v>
      </c>
      <c r="G27" s="4"/>
    </row>
    <row r="28" spans="1:7" x14ac:dyDescent="0.2">
      <c r="A28" s="23">
        <v>3631</v>
      </c>
      <c r="B28" s="18" t="s">
        <v>40</v>
      </c>
      <c r="C28" s="4">
        <v>600000</v>
      </c>
      <c r="D28" s="4">
        <v>350000</v>
      </c>
      <c r="E28" s="4">
        <v>251330.29</v>
      </c>
      <c r="F28" s="24">
        <v>600000</v>
      </c>
      <c r="G28" s="4"/>
    </row>
    <row r="29" spans="1:7" x14ac:dyDescent="0.2">
      <c r="A29" s="23">
        <v>3632</v>
      </c>
      <c r="B29" s="18" t="s">
        <v>13</v>
      </c>
      <c r="C29" s="4">
        <v>100000</v>
      </c>
      <c r="D29" s="4">
        <v>300000</v>
      </c>
      <c r="E29" s="4">
        <v>234301.23</v>
      </c>
      <c r="F29" s="24">
        <v>100000</v>
      </c>
      <c r="G29" s="4"/>
    </row>
    <row r="30" spans="1:7" x14ac:dyDescent="0.2">
      <c r="A30" s="23">
        <v>3633</v>
      </c>
      <c r="B30" s="18" t="s">
        <v>41</v>
      </c>
      <c r="C30" s="4">
        <v>10000000</v>
      </c>
      <c r="D30" s="4">
        <v>100000</v>
      </c>
      <c r="E30" s="4">
        <v>52000</v>
      </c>
      <c r="F30" s="24">
        <v>10000000</v>
      </c>
      <c r="G30" s="4"/>
    </row>
    <row r="31" spans="1:7" x14ac:dyDescent="0.2">
      <c r="A31" s="23">
        <v>3639</v>
      </c>
      <c r="B31" s="18" t="s">
        <v>14</v>
      </c>
      <c r="C31" s="4">
        <v>100000</v>
      </c>
      <c r="D31" s="4">
        <v>100000</v>
      </c>
      <c r="E31" s="4">
        <v>71296.87</v>
      </c>
      <c r="F31" s="24">
        <v>3000000</v>
      </c>
      <c r="G31" s="4"/>
    </row>
    <row r="32" spans="1:7" x14ac:dyDescent="0.2">
      <c r="A32" s="23">
        <v>3721</v>
      </c>
      <c r="B32" s="18" t="s">
        <v>42</v>
      </c>
      <c r="C32" s="4">
        <v>55000</v>
      </c>
      <c r="D32" s="4">
        <v>85000</v>
      </c>
      <c r="E32" s="4">
        <v>73990</v>
      </c>
      <c r="F32" s="24">
        <v>85000</v>
      </c>
      <c r="G32" s="4"/>
    </row>
    <row r="33" spans="1:7" x14ac:dyDescent="0.2">
      <c r="A33" s="23">
        <v>3722</v>
      </c>
      <c r="B33" s="18" t="s">
        <v>15</v>
      </c>
      <c r="C33" s="4">
        <v>1200000</v>
      </c>
      <c r="D33" s="4">
        <v>1000000</v>
      </c>
      <c r="E33" s="4">
        <v>694881.98</v>
      </c>
      <c r="F33" s="24">
        <v>1200000</v>
      </c>
      <c r="G33" s="4"/>
    </row>
    <row r="34" spans="1:7" x14ac:dyDescent="0.2">
      <c r="A34" s="23">
        <v>3723</v>
      </c>
      <c r="B34" s="18" t="s">
        <v>43</v>
      </c>
      <c r="C34" s="4">
        <v>600000</v>
      </c>
      <c r="D34" s="4">
        <v>200000</v>
      </c>
      <c r="E34" s="4">
        <v>109809.15</v>
      </c>
      <c r="F34" s="24">
        <v>1000000</v>
      </c>
      <c r="G34" s="4"/>
    </row>
    <row r="35" spans="1:7" x14ac:dyDescent="0.2">
      <c r="A35" s="23">
        <v>3725</v>
      </c>
      <c r="B35" s="18" t="s">
        <v>16</v>
      </c>
      <c r="C35" s="4">
        <v>500000</v>
      </c>
      <c r="D35" s="4">
        <v>522000</v>
      </c>
      <c r="E35" s="4">
        <v>434484.3</v>
      </c>
      <c r="F35" s="24">
        <v>500000</v>
      </c>
      <c r="G35" s="4"/>
    </row>
    <row r="36" spans="1:7" x14ac:dyDescent="0.2">
      <c r="A36" s="23">
        <v>3726</v>
      </c>
      <c r="B36" s="18" t="s">
        <v>44</v>
      </c>
      <c r="C36" s="4">
        <v>50000</v>
      </c>
      <c r="D36" s="4">
        <v>234000</v>
      </c>
      <c r="E36" s="4">
        <v>198412.19</v>
      </c>
      <c r="F36" s="24">
        <v>150000</v>
      </c>
      <c r="G36" s="4"/>
    </row>
    <row r="37" spans="1:7" x14ac:dyDescent="0.2">
      <c r="A37" s="23">
        <v>3745</v>
      </c>
      <c r="B37" s="18" t="s">
        <v>17</v>
      </c>
      <c r="C37" s="4">
        <v>1454000</v>
      </c>
      <c r="D37" s="4">
        <v>2514000</v>
      </c>
      <c r="E37" s="4">
        <v>2138464.19</v>
      </c>
      <c r="F37" s="24">
        <v>2450000</v>
      </c>
      <c r="G37" s="4"/>
    </row>
    <row r="38" spans="1:7" x14ac:dyDescent="0.2">
      <c r="A38" s="3">
        <v>4350</v>
      </c>
      <c r="B38" s="1" t="s">
        <v>45</v>
      </c>
      <c r="C38" s="4">
        <v>1850000</v>
      </c>
      <c r="D38" s="4">
        <v>0</v>
      </c>
      <c r="E38" s="4">
        <v>0</v>
      </c>
      <c r="F38" s="4"/>
      <c r="G38" s="4"/>
    </row>
    <row r="39" spans="1:7" x14ac:dyDescent="0.2">
      <c r="A39" s="23">
        <v>4357</v>
      </c>
      <c r="B39" s="1" t="s">
        <v>46</v>
      </c>
      <c r="C39" s="4">
        <v>10000</v>
      </c>
      <c r="D39" s="4">
        <v>10000</v>
      </c>
      <c r="E39" s="4">
        <v>0</v>
      </c>
      <c r="F39" s="24">
        <v>10000</v>
      </c>
      <c r="G39" s="4"/>
    </row>
    <row r="40" spans="1:7" x14ac:dyDescent="0.2">
      <c r="A40" s="23">
        <v>5213</v>
      </c>
      <c r="B40" s="1" t="s">
        <v>18</v>
      </c>
      <c r="C40" s="4">
        <v>50000</v>
      </c>
      <c r="D40" s="4">
        <v>120000</v>
      </c>
      <c r="E40" s="4">
        <v>117063.5</v>
      </c>
      <c r="F40" s="24">
        <v>100000</v>
      </c>
      <c r="G40" s="4"/>
    </row>
    <row r="41" spans="1:7" x14ac:dyDescent="0.2">
      <c r="A41" s="23">
        <v>5512</v>
      </c>
      <c r="B41" s="1" t="s">
        <v>47</v>
      </c>
      <c r="C41" s="4">
        <v>290000</v>
      </c>
      <c r="D41" s="4">
        <v>150000</v>
      </c>
      <c r="E41" s="4">
        <v>121999.39</v>
      </c>
      <c r="F41" s="24">
        <v>425000</v>
      </c>
      <c r="G41" s="4"/>
    </row>
    <row r="42" spans="1:7" x14ac:dyDescent="0.2">
      <c r="A42" s="23">
        <v>6112</v>
      </c>
      <c r="B42" s="1" t="s">
        <v>48</v>
      </c>
      <c r="C42" s="4">
        <v>2100000</v>
      </c>
      <c r="D42" s="4">
        <v>2100000</v>
      </c>
      <c r="E42" s="4">
        <v>1683749</v>
      </c>
      <c r="F42" s="24">
        <v>2100000</v>
      </c>
      <c r="G42" s="4"/>
    </row>
    <row r="43" spans="1:7" x14ac:dyDescent="0.2">
      <c r="A43" s="3">
        <v>6115</v>
      </c>
      <c r="B43" s="1" t="s">
        <v>49</v>
      </c>
      <c r="C43" s="4">
        <v>0</v>
      </c>
      <c r="D43" s="4">
        <v>47000</v>
      </c>
      <c r="E43" s="4">
        <v>19314</v>
      </c>
      <c r="F43" s="4"/>
      <c r="G43" s="4"/>
    </row>
    <row r="44" spans="1:7" x14ac:dyDescent="0.2">
      <c r="A44" s="23">
        <v>6171</v>
      </c>
      <c r="B44" s="1" t="s">
        <v>19</v>
      </c>
      <c r="C44" s="4">
        <v>2020000</v>
      </c>
      <c r="D44" s="4">
        <v>2500000</v>
      </c>
      <c r="E44" s="4">
        <v>2077567.81</v>
      </c>
      <c r="F44" s="24">
        <v>2500000</v>
      </c>
      <c r="G44" s="4"/>
    </row>
    <row r="45" spans="1:7" x14ac:dyDescent="0.2">
      <c r="A45" s="23">
        <v>6310</v>
      </c>
      <c r="B45" s="1" t="s">
        <v>20</v>
      </c>
      <c r="C45" s="4">
        <v>18000</v>
      </c>
      <c r="D45" s="4">
        <v>18000</v>
      </c>
      <c r="E45" s="4">
        <v>11114.4</v>
      </c>
      <c r="F45" s="24">
        <v>18000</v>
      </c>
      <c r="G45" s="4"/>
    </row>
    <row r="46" spans="1:7" x14ac:dyDescent="0.2">
      <c r="A46" s="23">
        <v>6320</v>
      </c>
      <c r="B46" s="1" t="s">
        <v>50</v>
      </c>
      <c r="C46" s="4">
        <v>52000</v>
      </c>
      <c r="D46" s="4">
        <v>52000</v>
      </c>
      <c r="E46" s="4">
        <v>51260</v>
      </c>
      <c r="F46" s="24">
        <v>55000</v>
      </c>
      <c r="G46" s="4"/>
    </row>
    <row r="47" spans="1:7" x14ac:dyDescent="0.2">
      <c r="A47" s="23">
        <v>6330</v>
      </c>
      <c r="B47" s="1" t="s">
        <v>21</v>
      </c>
      <c r="C47" s="4">
        <v>300000</v>
      </c>
      <c r="D47" s="4">
        <v>6500000</v>
      </c>
      <c r="E47" s="4">
        <v>5795895</v>
      </c>
      <c r="F47" s="24">
        <v>300000</v>
      </c>
      <c r="G47" s="4"/>
    </row>
    <row r="48" spans="1:7" x14ac:dyDescent="0.2">
      <c r="A48" s="23">
        <v>6399</v>
      </c>
      <c r="B48" s="1" t="s">
        <v>51</v>
      </c>
      <c r="C48" s="4">
        <v>155000</v>
      </c>
      <c r="D48" s="4">
        <v>200000</v>
      </c>
      <c r="E48" s="4">
        <v>175769</v>
      </c>
      <c r="F48" s="24">
        <v>152000</v>
      </c>
      <c r="G48" s="4"/>
    </row>
    <row r="50" spans="1:6" x14ac:dyDescent="0.2">
      <c r="B50" s="25" t="s">
        <v>22</v>
      </c>
      <c r="C50" s="11">
        <f>SUM(C3:C49)</f>
        <v>32044000</v>
      </c>
      <c r="D50" s="11">
        <f>SUM(D3:D49)</f>
        <v>30261861</v>
      </c>
      <c r="E50" s="11">
        <f>SUM(E3:E49)</f>
        <v>20994356.830000002</v>
      </c>
      <c r="F50" s="24">
        <f>SUM(F3:F48)</f>
        <v>39900000</v>
      </c>
    </row>
    <row r="52" spans="1:6" x14ac:dyDescent="0.2">
      <c r="A52" s="27"/>
      <c r="B52" s="27"/>
      <c r="C52" s="27"/>
      <c r="D52" s="27"/>
      <c r="E52" s="27"/>
      <c r="F52" s="27"/>
    </row>
    <row r="53" spans="1:6" ht="15" x14ac:dyDescent="0.25">
      <c r="A53" s="18" t="s">
        <v>81</v>
      </c>
      <c r="B53" s="18"/>
      <c r="C53" s="16"/>
      <c r="D53" s="16"/>
      <c r="E53" s="16"/>
      <c r="F53" s="16"/>
    </row>
    <row r="54" spans="1:6" ht="15" x14ac:dyDescent="0.25">
      <c r="A54" s="18" t="s">
        <v>82</v>
      </c>
      <c r="B54" s="18"/>
      <c r="C54" s="16"/>
      <c r="D54" s="16"/>
      <c r="E54" s="16"/>
      <c r="F54" s="16"/>
    </row>
  </sheetData>
  <mergeCells count="2">
    <mergeCell ref="A52:F52"/>
    <mergeCell ref="A1:F1"/>
  </mergeCells>
  <pageMargins left="0.25" right="0.25" top="0.75" bottom="0.75" header="0.3" footer="0.3"/>
  <pageSetup paperSize="9" scale="77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C22C0-FDDF-4EB2-BEAD-EB8D4D16647A}">
  <sheetPr>
    <pageSetUpPr fitToPage="1"/>
  </sheetPr>
  <dimension ref="A1:G21"/>
  <sheetViews>
    <sheetView zoomScaleNormal="100" workbookViewId="0">
      <selection activeCell="F3" sqref="F3"/>
    </sheetView>
  </sheetViews>
  <sheetFormatPr defaultRowHeight="12.75" x14ac:dyDescent="0.2"/>
  <cols>
    <col min="1" max="1" width="5.7109375" style="1" customWidth="1"/>
    <col min="2" max="2" width="55.7109375" style="1" customWidth="1"/>
    <col min="3" max="6" width="16.7109375" style="1" customWidth="1"/>
    <col min="7" max="16384" width="9.140625" style="1"/>
  </cols>
  <sheetData>
    <row r="1" spans="1:7" ht="20.100000000000001" customHeight="1" x14ac:dyDescent="0.35">
      <c r="A1" s="26" t="s">
        <v>80</v>
      </c>
      <c r="B1" s="26"/>
      <c r="C1" s="26"/>
      <c r="D1" s="26"/>
      <c r="E1" s="26"/>
      <c r="F1" s="26"/>
    </row>
    <row r="2" spans="1:7" ht="25.5" x14ac:dyDescent="0.2">
      <c r="A2" s="2" t="s">
        <v>72</v>
      </c>
      <c r="B2" s="2" t="s">
        <v>1</v>
      </c>
      <c r="C2" s="5" t="s">
        <v>52</v>
      </c>
      <c r="D2" s="5" t="s">
        <v>71</v>
      </c>
      <c r="E2" s="5" t="s">
        <v>77</v>
      </c>
      <c r="F2" s="5" t="s">
        <v>83</v>
      </c>
    </row>
    <row r="3" spans="1:7" x14ac:dyDescent="0.2">
      <c r="A3" s="23">
        <v>8115</v>
      </c>
      <c r="B3" s="1" t="s">
        <v>73</v>
      </c>
      <c r="C3" s="4">
        <v>-3987956</v>
      </c>
      <c r="D3" s="4">
        <v>2097005</v>
      </c>
      <c r="E3" s="4">
        <v>-6069890.0300000003</v>
      </c>
      <c r="F3" s="24">
        <v>2412044</v>
      </c>
      <c r="G3" s="4"/>
    </row>
    <row r="4" spans="1:7" x14ac:dyDescent="0.2">
      <c r="A4" s="25">
        <v>8124</v>
      </c>
      <c r="B4" s="1" t="s">
        <v>74</v>
      </c>
      <c r="C4" s="11">
        <v>-1012044</v>
      </c>
      <c r="D4" s="11">
        <v>-1012044</v>
      </c>
      <c r="E4" s="11">
        <v>-843370</v>
      </c>
      <c r="F4" s="24">
        <v>-1012044</v>
      </c>
    </row>
    <row r="5" spans="1:7" s="17" customFormat="1" x14ac:dyDescent="0.2">
      <c r="C5" s="11"/>
      <c r="D5" s="11"/>
      <c r="E5" s="11"/>
    </row>
    <row r="6" spans="1:7" x14ac:dyDescent="0.2">
      <c r="B6" s="25" t="s">
        <v>75</v>
      </c>
      <c r="C6" s="11">
        <f>SUM(C3:C4)</f>
        <v>-5000000</v>
      </c>
      <c r="D6" s="11">
        <f>SUM(D3:D4)</f>
        <v>1084961</v>
      </c>
      <c r="E6" s="11">
        <f>SUM(E3:E4)</f>
        <v>-6913260.0300000003</v>
      </c>
      <c r="F6" s="24">
        <f>SUM(F3:F4)</f>
        <v>1400000</v>
      </c>
    </row>
    <row r="8" spans="1:7" x14ac:dyDescent="0.2">
      <c r="A8" s="27"/>
      <c r="B8" s="27"/>
      <c r="C8" s="27"/>
      <c r="D8" s="27"/>
      <c r="E8" s="27"/>
      <c r="F8" s="27"/>
    </row>
    <row r="9" spans="1:7" ht="15" x14ac:dyDescent="0.25">
      <c r="A9" s="18" t="s">
        <v>81</v>
      </c>
      <c r="B9" s="18"/>
      <c r="C9" s="16"/>
      <c r="D9" s="16"/>
      <c r="E9" s="16"/>
      <c r="F9" s="16"/>
    </row>
    <row r="10" spans="1:7" ht="15" x14ac:dyDescent="0.25">
      <c r="A10" s="18" t="s">
        <v>82</v>
      </c>
      <c r="B10" s="18"/>
      <c r="C10" s="16"/>
      <c r="D10" s="16"/>
      <c r="E10" s="16"/>
      <c r="F10" s="16"/>
    </row>
    <row r="11" spans="1:7" x14ac:dyDescent="0.2">
      <c r="E11" s="6"/>
      <c r="F11" s="6"/>
    </row>
    <row r="12" spans="1:7" x14ac:dyDescent="0.2">
      <c r="F12" s="6"/>
    </row>
    <row r="13" spans="1:7" x14ac:dyDescent="0.2">
      <c r="F13" s="6"/>
    </row>
    <row r="14" spans="1:7" x14ac:dyDescent="0.2">
      <c r="F14" s="6"/>
    </row>
    <row r="15" spans="1:7" x14ac:dyDescent="0.2">
      <c r="F15" s="6"/>
    </row>
    <row r="16" spans="1:7" x14ac:dyDescent="0.2">
      <c r="F16" s="6"/>
    </row>
    <row r="17" spans="6:6" x14ac:dyDescent="0.2">
      <c r="F17" s="6"/>
    </row>
    <row r="18" spans="6:6" x14ac:dyDescent="0.2">
      <c r="F18" s="6"/>
    </row>
    <row r="19" spans="6:6" x14ac:dyDescent="0.2">
      <c r="F19" s="15"/>
    </row>
    <row r="21" spans="6:6" x14ac:dyDescent="0.2">
      <c r="F21" s="15"/>
    </row>
  </sheetData>
  <mergeCells count="2">
    <mergeCell ref="A8:F8"/>
    <mergeCell ref="A1:F1"/>
  </mergeCells>
  <pageMargins left="0.25" right="0.25" top="0.75" bottom="0.75" header="0.3" footer="0.3"/>
  <pageSetup paperSize="9" scale="77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Příjmy</vt:lpstr>
      <vt:lpstr>Výdaje</vt:lpstr>
      <vt:lpstr>Financování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ikudriova</dc:creator>
  <cp:lastModifiedBy>ikudriova</cp:lastModifiedBy>
  <cp:lastPrinted>2020-11-11T15:50:46Z</cp:lastPrinted>
  <dcterms:created xsi:type="dcterms:W3CDTF">2020-10-28T06:39:52Z</dcterms:created>
  <dcterms:modified xsi:type="dcterms:W3CDTF">2020-12-14T19:47:45Z</dcterms:modified>
</cp:coreProperties>
</file>