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ROZPOČET\2025\ZO + deska -UZAMČENO\"/>
    </mc:Choice>
  </mc:AlternateContent>
  <xr:revisionPtr revIDLastSave="0" documentId="13_ncr:1_{3DF48CA7-0D73-4C8E-AC13-770C654BE236}" xr6:coauthVersionLast="47" xr6:coauthVersionMax="47" xr10:uidLastSave="{00000000-0000-0000-0000-000000000000}"/>
  <bookViews>
    <workbookView xWindow="-120" yWindow="-120" windowWidth="29040" windowHeight="15840" xr2:uid="{A2BF7698-4DAA-424D-A3F8-DBE8284053DD}"/>
  </bookViews>
  <sheets>
    <sheet name="Příjmy" sheetId="3" r:id="rId1"/>
    <sheet name="Výdaje" sheetId="2" r:id="rId2"/>
    <sheet name="Financování" sheetId="1" r:id="rId3"/>
  </sheets>
  <definedNames>
    <definedName name="_xlnm.Print_Titles" localSheetId="2">Financování!$1:$2</definedName>
    <definedName name="_xlnm.Print_Titles" localSheetId="0">Příjmy!$1:$2</definedName>
    <definedName name="_xlnm.Print_Titles" localSheetId="1">Výdaje!$1:$2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F55" i="2"/>
  <c r="E55" i="2"/>
  <c r="D55" i="2"/>
  <c r="C55" i="2"/>
  <c r="F25" i="3"/>
  <c r="E25" i="3"/>
  <c r="D25" i="3"/>
  <c r="C25" i="3"/>
  <c r="F4" i="1" l="1"/>
  <c r="C4" i="1"/>
  <c r="E4" i="1"/>
  <c r="D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Monika Růžičková</author>
  </authors>
  <commentList>
    <comment ref="F3" authorId="0" shapeId="0" xr:uid="{F906418C-3721-4CF7-96B6-6E75B0BE4BC1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dotace 331 tisíc - volby, výkon veř.správy, sdílené daně, správní poplatky, místní poplatky</t>
        </r>
      </text>
    </comment>
    <comment ref="F4" authorId="0" shapeId="0" xr:uid="{C8821628-CC3F-4F48-A6AF-27093A68F712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FVE - příjmy KD</t>
        </r>
      </text>
    </comment>
    <comment ref="F5" authorId="0" shapeId="0" xr:uid="{BBBEBA34-1997-4BBD-82A5-E8E14D020499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příjem sběr kovy, papír</t>
        </r>
      </text>
    </comment>
    <comment ref="F6" authorId="0" shapeId="0" xr:uid="{9DCD276E-0056-4124-B9E3-2D903F1852B8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vodné Daminěves</t>
        </r>
      </text>
    </comment>
    <comment ref="F7" authorId="0" shapeId="0" xr:uid="{7FEC62D2-5566-4799-9CE1-72B81BA9A57B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příjmy kanalizace</t>
        </r>
      </text>
    </comment>
    <comment ref="F8" authorId="0" shapeId="0" xr:uid="{A9C0EBE2-1B11-4D74-A4C5-7534885ADAF2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příjmy pronájem KD</t>
        </r>
      </text>
    </comment>
    <comment ref="F9" authorId="0" shapeId="0" xr:uid="{955DE51B-B444-44A7-BDF7-5B4DF723AF6E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příjmy - dobrovolné příspěvky kultura</t>
        </r>
      </text>
    </comment>
    <comment ref="F10" authorId="0" shapeId="0" xr:uid="{9F4412AF-6E88-4088-B922-29944A78EE16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příjmy koupaliště, vol. hřiště</t>
        </r>
      </text>
    </comment>
    <comment ref="F11" authorId="0" shapeId="0" xr:uid="{B55E36EC-6804-40CA-A96D-F482A300941F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pronájem ordinace lékaře</t>
        </r>
      </text>
    </comment>
    <comment ref="F12" authorId="0" shapeId="0" xr:uid="{722218C8-6A95-4BE2-B479-A668DE5339EF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příjmy pronájem bytů
</t>
        </r>
      </text>
    </comment>
    <comment ref="F13" authorId="0" shapeId="0" xr:uid="{961ADF5F-41ED-4D74-94B2-CE5A0378ED01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pronájem čp.118, hospodářských budov</t>
        </r>
      </text>
    </comment>
    <comment ref="F14" authorId="0" shapeId="0" xr:uid="{8734394E-6924-49B2-A4F4-F30FB16CF157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pronájem hrobových míst</t>
        </r>
      </text>
    </comment>
    <comment ref="F16" authorId="0" shapeId="0" xr:uid="{E1AEE185-90ED-4471-BF79-618ECC20CA33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pronájem park.míst a nájem pozemky, pacht, nájem T-mobile, Vantage tower, gas-net, prodejna vajec, prodej parcel 4+1. 
</t>
        </r>
      </text>
    </comment>
    <comment ref="F17" authorId="0" shapeId="0" xr:uid="{2872A53C-5DCA-4841-9BE0-7FC320AE41AE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příjem shromaždiště</t>
        </r>
      </text>
    </comment>
    <comment ref="F18" authorId="0" shapeId="0" xr:uid="{7EE83E1B-D1A8-42E6-ACDF-C5D0CE49A2B0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příspěvek EKO-KOM, Nevajgluj</t>
        </r>
      </text>
    </comment>
    <comment ref="F19" authorId="0" shapeId="0" xr:uid="{C854AF4F-1041-498D-9E42-CD66DBC07302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příjem sekání,</t>
        </r>
      </text>
    </comment>
    <comment ref="F21" authorId="0" shapeId="0" xr:uid="{308D68D4-5D8B-4D7E-96BB-B3C3FD5C163B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příjem - hlášení rozhlasem, pronájem stanů, prodej zboží </t>
        </r>
      </text>
    </comment>
    <comment ref="F22" authorId="0" shapeId="0" xr:uid="{1E4B74A1-074E-4D95-A959-C6EE3CECD144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příjmy z úroků na BÚ, TV</t>
        </r>
      </text>
    </comment>
    <comment ref="E23" authorId="0" shapeId="0" xr:uid="{D5B164E0-8CDF-4A8C-B843-4B6C748FC4B1}">
      <text>
        <r>
          <rPr>
            <b/>
            <sz val="9"/>
            <color indexed="81"/>
            <rFont val="Tahoma"/>
            <charset val="1"/>
          </rPr>
          <t>Monika Růžičková:</t>
        </r>
        <r>
          <rPr>
            <sz val="9"/>
            <color indexed="81"/>
            <rFont val="Tahoma"/>
            <charset val="1"/>
          </rPr>
          <t xml:space="preserve">
převody fin.prostředků mezi bank.účty</t>
        </r>
      </text>
    </comment>
    <comment ref="F23" authorId="0" shapeId="0" xr:uid="{F8B73E9B-3B7B-428C-8FD3-08E8C64AE009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tvorba Fondu VaK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Monika Růžičková</author>
  </authors>
  <commentList>
    <comment ref="F3" authorId="0" shapeId="0" xr:uid="{3CF3D7F1-6743-4ED1-9AFB-71674C047B55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psí útulek</t>
        </r>
      </text>
    </comment>
    <comment ref="F4" authorId="0" shapeId="0" xr:uid="{E65F1960-83B5-4A61-87CC-4C490C181EE4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vlastní prostředky k dotaci MEK</t>
        </r>
      </text>
    </comment>
    <comment ref="F5" authorId="0" shapeId="0" xr:uid="{E311ECDB-4705-4EEC-8F1C-09E0CFF0EB30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opravy silnic - oprava křižovatky DAM, oprava u hřbitova a drobné opravy
tech. zhodnocení - silnice u koupaliště, projektové dokumentace </t>
        </r>
      </text>
    </comment>
    <comment ref="F6" authorId="0" shapeId="0" xr:uid="{AC49AE9C-7970-4988-835D-550AB1F4C0B5}">
      <text>
        <r>
          <rPr>
            <b/>
            <sz val="9"/>
            <color indexed="81"/>
            <rFont val="Tahoma"/>
            <family val="2"/>
            <charset val="238"/>
          </rPr>
          <t xml:space="preserve">Monika Růžičková:
</t>
        </r>
        <r>
          <rPr>
            <sz val="9"/>
            <color indexed="81"/>
            <rFont val="Tahoma"/>
            <family val="2"/>
            <charset val="238"/>
          </rPr>
          <t>spolúčast k plánované dotaci chodníky u hřbitova, stadion
parkování a stání pro kontejnery veř. prostranství v blízkosti areálu chov., chodník koupaliště 
projektová dokumentace - chodník ke dráze 
projektová dok.parkoviště hřiště</t>
        </r>
      </text>
    </comment>
    <comment ref="F7" authorId="0" shapeId="0" xr:uid="{A9CCD598-9CE7-49F6-86BB-181A503B8842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autobusové zastávky - údržba </t>
        </r>
      </text>
    </comment>
    <comment ref="F8" authorId="0" shapeId="0" xr:uid="{B406931B-C5A9-4784-AD22-B81A51683600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dopravní obslužnosti IDSK</t>
        </r>
      </text>
    </comment>
    <comment ref="F9" authorId="0" shapeId="0" xr:uid="{01C96950-99B9-4B2D-BC94-9258A053CAE8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čištění vodojemu+ vrtu , vzorky, servis, materiál, rezerva</t>
        </r>
      </text>
    </comment>
    <comment ref="F10" authorId="0" shapeId="0" xr:uid="{F0910CDD-D8F9-4A8E-A863-D0A420B7618D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projekt dešťová kanalizace + opravy dešťové kanalizace, energie, mzdy, odvody, materiál, rezerva, opravy</t>
        </r>
      </text>
    </comment>
    <comment ref="F11" authorId="0" shapeId="0" xr:uid="{E2824B95-A904-45CA-A01D-733B5D3FE314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neinvestiční příspěvek + rezerva</t>
        </r>
      </text>
    </comment>
    <comment ref="F12" authorId="0" shapeId="0" xr:uid="{6EF5745C-CBB5-4688-94C0-1D47E2DD9AC5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energie, materiál, mzdy,odvody, běžné provozní náklady</t>
        </r>
      </text>
    </comment>
    <comment ref="F13" authorId="0" shapeId="0" xr:uid="{E5579218-1D4E-43BC-A8E6-35ADA648FC72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kronika</t>
        </r>
      </text>
    </comment>
    <comment ref="F14" authorId="0" shapeId="0" xr:uid="{A4600A8A-C69C-4C18-AEC1-63D17A5B63E5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pomníky (údržba)</t>
        </r>
      </text>
    </comment>
    <comment ref="F15" authorId="0" shapeId="0" xr:uid="{C03E3364-2D27-4C75-9896-BA475B43EB98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běžné náklady - servis, materiál, rozšíření rozhlasu do nové zástavby</t>
        </r>
      </text>
    </comment>
    <comment ref="F16" authorId="0" shapeId="0" xr:uid="{A5C463FD-3429-40F9-9225-971419DA4994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zpravodaj</t>
        </r>
      </text>
    </comment>
    <comment ref="F17" authorId="0" shapeId="0" xr:uid="{8C29B515-7A53-4909-9275-BB2B278714F8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Kulturní dům - energie, revize, opravy, nové parkování za KD, ostatní běžné náklady chodu</t>
        </r>
      </text>
    </comment>
    <comment ref="F18" authorId="0" shapeId="0" xr:uid="{30EF5EE7-BE20-4238-A044-C8F5A252BFDF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Kulturní akce - Masopust, dětský den, vítání občánků, senioři, polévkování, kalendáře, SPOZ. atd., návštěva Citov, nákup pódia </t>
        </r>
      </text>
    </comment>
    <comment ref="F19" authorId="0" shapeId="0" xr:uid="{F8E304ED-98A8-4DE0-8074-65A5D985B50E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chemie koupaliště, energie, mzdy, odvody, demolice kůlny stadion, ošetření hřiště, spoluúčast k plánované dotaci - povrch multifunkční hřiště, studie pumptrackové hřiště, stavební buňka stadion, rekonstrukce kiosku a šaten koupaliště, expanzní nádrž zalévání</t>
        </r>
      </text>
    </comment>
    <comment ref="F20" authorId="0" shapeId="0" xr:uid="{C52B6A93-7AE9-4545-AF7A-9AD26DB792FE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dotace spolky</t>
        </r>
      </text>
    </comment>
    <comment ref="F21" authorId="0" shapeId="0" xr:uid="{E669D4CA-6664-4873-93E0-8336BDA1AAAE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údržba dětského hřiště</t>
        </r>
      </text>
    </comment>
    <comment ref="F22" authorId="0" shapeId="0" xr:uid="{642A5F8F-2551-45EB-83B2-2ED13AAA75C6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dotace spolky</t>
        </r>
      </text>
    </comment>
    <comment ref="F23" authorId="0" shapeId="0" xr:uid="{7AD72A18-97D2-43CF-B488-8B6D2C9B53EA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dar - léčebna</t>
        </r>
      </text>
    </comment>
    <comment ref="F24" authorId="0" shapeId="0" xr:uid="{6A11FED1-5C47-4D9D-BE59-97A05B1946E5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dary Červený kříž</t>
        </r>
      </text>
    </comment>
    <comment ref="F25" authorId="0" shapeId="0" xr:uid="{AA1C645A-14F3-49A4-A0DA-7FE5619FEBCE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běžné náklady (údržba, oprava) bytů, schodiště byty has.zbroj.</t>
        </r>
      </text>
    </comment>
    <comment ref="F26" authorId="0" shapeId="0" xr:uid="{1C8AEDDB-B2C1-4033-88CD-8B8F89646BF5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energie, demolice budov v areálu Zemědělská, projektová dokumentace Zámeček</t>
        </r>
      </text>
    </comment>
    <comment ref="F27" authorId="0" shapeId="0" xr:uid="{67835508-FE58-4C7D-8BCC-A58355CB361B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energie, diagnostika sloupů a opravy, rozšíření VO</t>
        </r>
      </text>
    </comment>
    <comment ref="F28" authorId="0" shapeId="0" xr:uid="{D9450052-E338-4B7E-850A-F1CDDE2A579F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oprava hřbitovní zdi, kolumbárium, ostatní služby a opravy</t>
        </r>
      </text>
    </comment>
    <comment ref="F29" authorId="0" shapeId="0" xr:uid="{85F3B3E8-B0A7-4B6B-9646-ADC3514B5283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nové sítě el.</t>
        </r>
      </text>
    </comment>
    <comment ref="F30" authorId="0" shapeId="0" xr:uid="{73F5E39A-3753-4963-8409-280DE39ED2D1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územní plán</t>
        </r>
      </text>
    </comment>
    <comment ref="F31" authorId="0" shapeId="0" xr:uid="{48F950B4-EC2A-4C1D-ACF7-5BDAF9E83CC4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geom.plány, posudky, přístřešek v areálu čp. 39, výkupy pozemků, </t>
        </r>
      </text>
    </comment>
    <comment ref="F32" authorId="0" shapeId="0" xr:uid="{3AB57AD8-66F4-4FDF-BFEB-E7D7FF62837E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nebezpečný odpad</t>
        </r>
      </text>
    </comment>
    <comment ref="F33" authorId="0" shapeId="0" xr:uid="{A5002F26-1A8D-4ACF-A016-DEEF9270629B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komunální odpad</t>
        </r>
      </text>
    </comment>
    <comment ref="F34" authorId="0" shapeId="0" xr:uid="{498BA7C9-7109-4621-ACE4-A056E0CC4B3D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velkoobjemový odpad, RE-USE, projekt zpevněná plocha, nákup kontejnerů</t>
        </r>
      </text>
    </comment>
    <comment ref="F35" authorId="0" shapeId="0" xr:uid="{8FBF6B11-799D-4330-BE6E-94236A03BB91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tříděný odpad</t>
        </r>
      </text>
    </comment>
    <comment ref="F36" authorId="0" shapeId="0" xr:uid="{1A856F7F-648B-4DAD-8519-4A07505A7FF1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kompostárna - PHM, pojištění,..</t>
        </r>
      </text>
    </comment>
    <comment ref="F38" authorId="0" shapeId="0" xr:uid="{FF67F392-BFA7-4B2B-ABAA-C07BE4A5584A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nákup drobné techniky (křovinořez, sekačky,..), materiálu, PHM, arboristické práce, opravy techniky, mzdy, odvody, rezerva, spoluúčast k plánované dotaci - svozové vozidlo,..
</t>
        </r>
      </text>
    </comment>
    <comment ref="F39" authorId="0" shapeId="0" xr:uid="{47ED8A33-DECE-49FA-B829-09266E3B1A0B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dary</t>
        </r>
      </text>
    </comment>
    <comment ref="F40" authorId="0" shapeId="0" xr:uid="{3CA42E28-60D0-4CF7-AEC6-FE999406C079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dary - domovy</t>
        </r>
      </text>
    </comment>
    <comment ref="F41" authorId="0" shapeId="0" xr:uid="{E2051037-AEB4-45AD-8021-B3D409E240BF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dary sociální péče</t>
        </r>
      </text>
    </comment>
    <comment ref="F43" authorId="0" shapeId="0" xr:uid="{5652C00B-B6A1-47AE-8529-807E4D18F549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dary - Linka bezpečí</t>
        </r>
      </text>
    </comment>
    <comment ref="F44" authorId="0" shapeId="0" xr:uid="{80841477-2B82-4D7E-8F21-CCB9AADBD471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rezerva - krizová opatření</t>
        </r>
      </text>
    </comment>
    <comment ref="F45" authorId="0" shapeId="0" xr:uid="{2805423C-E9E1-4210-BFF5-E8909E5E56CB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ochranné pomůcky, materiál, PHM, pojištění, školení, mzdy, dotace spolky, rezerva </t>
        </r>
      </text>
    </comment>
    <comment ref="F46" authorId="0" shapeId="0" xr:uid="{ED61610C-4AD3-49BA-BCBE-D2AF71B83A17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odměny ZO</t>
        </r>
      </text>
    </comment>
    <comment ref="F50" authorId="0" shapeId="0" xr:uid="{35C524E5-A591-4E98-8A2C-4BF3CB63AD17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energie, mzdy zaměstnanců, odvody ZP a SP, odměna OSA, kancelářské potřeby, vybavení, právní služby, přest.komise, daň. poradenství, aktualizace sw, účetní služby, terminál, rezerva</t>
        </r>
      </text>
    </comment>
    <comment ref="F51" authorId="0" shapeId="0" xr:uid="{7110D9C1-EC12-40E9-9496-7D8E436FE1A2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bankovní poplatky</t>
        </r>
      </text>
    </comment>
    <comment ref="F52" authorId="0" shapeId="0" xr:uid="{3ACA374F-4DD6-4CCD-BB94-E4920232E83F}">
      <text>
        <r>
          <rPr>
            <b/>
            <sz val="9"/>
            <color indexed="81"/>
            <rFont val="Tahoma"/>
            <family val="2"/>
            <charset val="238"/>
          </rPr>
          <t xml:space="preserve">Monika Růžičková: </t>
        </r>
        <r>
          <rPr>
            <sz val="9"/>
            <color indexed="81"/>
            <rFont val="Tahoma"/>
            <family val="2"/>
            <charset val="238"/>
          </rPr>
          <t>majetkové pojištění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</text>
    </comment>
    <comment ref="E53" authorId="0" shapeId="0" xr:uid="{49D5FDF8-B566-41E9-83ED-C1620760DF48}">
      <text>
        <r>
          <rPr>
            <b/>
            <sz val="9"/>
            <color indexed="81"/>
            <rFont val="Tahoma"/>
            <charset val="1"/>
          </rPr>
          <t>Monika Růžičková:</t>
        </r>
        <r>
          <rPr>
            <sz val="9"/>
            <color indexed="81"/>
            <rFont val="Tahoma"/>
            <charset val="1"/>
          </rPr>
          <t xml:space="preserve">
převody fin.prostředků mezi bank.účty</t>
        </r>
      </text>
    </comment>
    <comment ref="F53" authorId="0" shapeId="0" xr:uid="{5DAE08E8-CFE7-4468-B528-13B0A12163CE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tvorba Fondu VaK</t>
        </r>
      </text>
    </comment>
    <comment ref="F54" authorId="0" shapeId="0" xr:uid="{5FB1FB89-45DC-4991-81C6-42EC1336D07F}">
      <text>
        <r>
          <rPr>
            <b/>
            <sz val="9"/>
            <color indexed="81"/>
            <rFont val="Tahoma"/>
            <family val="2"/>
            <charset val="238"/>
          </rPr>
          <t>Monika Růžičková:</t>
        </r>
        <r>
          <rPr>
            <sz val="9"/>
            <color indexed="81"/>
            <rFont val="Tahoma"/>
            <family val="2"/>
            <charset val="238"/>
          </rPr>
          <t xml:space="preserve">
DPH z prodejů parcel + ostatní zdanitelná plnění</t>
        </r>
      </text>
    </comment>
  </commentList>
</comments>
</file>

<file path=xl/sharedStrings.xml><?xml version="1.0" encoding="utf-8"?>
<sst xmlns="http://schemas.openxmlformats.org/spreadsheetml/2006/main" count="110" uniqueCount="70">
  <si>
    <t>Příjmy - Návrh rozpočtu obce Cítov na rok 2025</t>
  </si>
  <si>
    <t>Text</t>
  </si>
  <si>
    <t>Úspora energie a obnovitelné zdroje</t>
  </si>
  <si>
    <t>Sběr a zpracování druhotných surovin</t>
  </si>
  <si>
    <t>Pitná voda</t>
  </si>
  <si>
    <t>Odvádění a čištění odpadních vod a nakládání s kaly</t>
  </si>
  <si>
    <t>Zájmová činnost v kultuře</t>
  </si>
  <si>
    <t>Ostatní záležitosti kultury, církví a sdělovacích prostředků</t>
  </si>
  <si>
    <t>Sportovní zařízení ve vlastnictví obce</t>
  </si>
  <si>
    <t>Všeobecná ambulantní péče</t>
  </si>
  <si>
    <t>Bytové hospodářství</t>
  </si>
  <si>
    <t>Nebytové hospodářství</t>
  </si>
  <si>
    <t>Pohřebnictví</t>
  </si>
  <si>
    <t>Výstavba a údržba místních inženýrských sítí</t>
  </si>
  <si>
    <t>Komunální služby a územní rozvoj jinde nezařazené</t>
  </si>
  <si>
    <t>Sběr a svoz komunálních odpadů</t>
  </si>
  <si>
    <t>Využívání a zneškodňování komunálních odpadů</t>
  </si>
  <si>
    <t>Péče o vzhled obcí a veřejnou zeleň</t>
  </si>
  <si>
    <t>Požární ochrana - dobrovolná část</t>
  </si>
  <si>
    <t>Činnost místní správy</t>
  </si>
  <si>
    <t>Obecné příjmy a výdaje z finančních operací</t>
  </si>
  <si>
    <t>Převody vlastním fondům v rozpočtech územní úrovně</t>
  </si>
  <si>
    <t>Ostatní činnosti jinde nezařazené</t>
  </si>
  <si>
    <t xml:space="preserve">Celkem </t>
  </si>
  <si>
    <t>Výdaje - Návrh rozpočtu obce Cítov na rok 2025</t>
  </si>
  <si>
    <t>Ozdravování hospodářských zvířat, polních a speciálních plodin a zvláštní veterinární péče</t>
  </si>
  <si>
    <t>Silnice</t>
  </si>
  <si>
    <t>Ostatní záležitosti pozemních komunikací</t>
  </si>
  <si>
    <t>Provoz veřejné silniční dopravy</t>
  </si>
  <si>
    <t>Dopravní obslužnost veřejnými službami - linková</t>
  </si>
  <si>
    <t>Základní školy</t>
  </si>
  <si>
    <t>Činnosti knihovnické</t>
  </si>
  <si>
    <t>Ostatní záležitosti kultury</t>
  </si>
  <si>
    <t>Pořízení, zachování a obnova hodnot místního kulturního, národního a historického povědomí</t>
  </si>
  <si>
    <t>Rozhlas a televize</t>
  </si>
  <si>
    <t>Ostatní záležitosti sdělovacích prostředků</t>
  </si>
  <si>
    <t>Ostatní sportovní činnost</t>
  </si>
  <si>
    <t>Využití volného času dětí a mládeže</t>
  </si>
  <si>
    <t>Ostatní zájmová činnost a rekreace</t>
  </si>
  <si>
    <t>Ostatní nemocnice</t>
  </si>
  <si>
    <t>Ostatní činnost ve zdravotnictví</t>
  </si>
  <si>
    <t>Veřejné osvětlení</t>
  </si>
  <si>
    <t>Územní plánování</t>
  </si>
  <si>
    <t>Sběr a svoz nebezpečných odpadů</t>
  </si>
  <si>
    <t>Sběr a svoz ostatních odpadů jiných než nebezpečných a komunálních</t>
  </si>
  <si>
    <t>Využívání a zneškodňování ostatních odpadů</t>
  </si>
  <si>
    <t>Ostatní nakládání s odpady</t>
  </si>
  <si>
    <t>Ostatní činnosti související se službami pro fyzické osoby</t>
  </si>
  <si>
    <t>Domovy pro osoby se zdravotním postižením a domovy se zvláštním režimem</t>
  </si>
  <si>
    <t>Ostatní služby a činnosti v oblasti sociální péče</t>
  </si>
  <si>
    <t>Ostatní správa v sociálním zabezpečení a politice zaměstnanosti</t>
  </si>
  <si>
    <t>Ostatní služby a činnosti v oblasti sociální prevence</t>
  </si>
  <si>
    <t>Krizová opatření</t>
  </si>
  <si>
    <t>Zastupitelstva obcí</t>
  </si>
  <si>
    <t>Volby do Parlamentu ČR</t>
  </si>
  <si>
    <t>Volby do zastupitelstev územních samosprávných celků</t>
  </si>
  <si>
    <t>Volby do Evropského parlamentu</t>
  </si>
  <si>
    <t>Pojištění funkčně nespecifikované</t>
  </si>
  <si>
    <t>Ostatní finanční operace</t>
  </si>
  <si>
    <t>Financování - Návrh rozpočtu obce Cítov na rok 2025</t>
  </si>
  <si>
    <t>Daňové příjmy, Přijté transfery</t>
  </si>
  <si>
    <t>schválený rozpočet 2024</t>
  </si>
  <si>
    <t>závazný ukazatel</t>
  </si>
  <si>
    <t>očekávané plnění rozpočtu 2024</t>
  </si>
  <si>
    <t>skutečnost k 31.10.2024</t>
  </si>
  <si>
    <t>návrh rozpočtu na rok 2025</t>
  </si>
  <si>
    <t>Návrh rozpočtu obce Cítov na rok 2025 je navrhován jako vyrovnaný</t>
  </si>
  <si>
    <t>Vyvěšeno dne: 20.11.2024</t>
  </si>
  <si>
    <t>Bude sejmuto dne: 31.12.2024</t>
  </si>
  <si>
    <r>
      <t>Občané mohou k návrhu rozpočtu uplatnit připomínky písemně ve lhůtě do 30</t>
    </r>
    <r>
      <rPr>
        <b/>
        <sz val="10"/>
        <rFont val="Calibri"/>
        <family val="2"/>
        <charset val="238"/>
        <scheme val="minor"/>
      </rPr>
      <t>.11.2024</t>
    </r>
    <r>
      <rPr>
        <b/>
        <sz val="10"/>
        <color theme="1"/>
        <rFont val="Calibri"/>
        <family val="2"/>
        <charset val="238"/>
        <scheme val="minor"/>
      </rPr>
      <t xml:space="preserve"> nebo ústně přímo na zasedání zastupitelstva obce dne 11.12.2024.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</si>
</sst>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3" borderId="0" xfId="0" applyFont="1" applyFill="1"/>
    <xf numFmtId="39" fontId="2" fillId="3" borderId="0" xfId="0" applyNumberFormat="1" applyFont="1" applyFill="1"/>
    <xf numFmtId="164" fontId="1" fillId="0" borderId="1" xfId="0" applyNumberFormat="1" applyFont="1" applyBorder="1"/>
    <xf numFmtId="0" fontId="1" fillId="0" borderId="1" xfId="0" applyFont="1" applyBorder="1"/>
    <xf numFmtId="39" fontId="1" fillId="0" borderId="1" xfId="0" applyNumberFormat="1" applyFont="1" applyBorder="1"/>
    <xf numFmtId="165" fontId="1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3" fillId="3" borderId="0" xfId="0" applyFont="1" applyFill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B388B-DBF3-48AB-8BB8-58DA2DCA549C}">
  <sheetPr>
    <pageSetUpPr fitToPage="1"/>
  </sheetPr>
  <dimension ref="A1:F31"/>
  <sheetViews>
    <sheetView tabSelected="1" workbookViewId="0">
      <pane ySplit="2" topLeftCell="A3" activePane="bottomLeft" state="frozen"/>
      <selection pane="bottomLeft" activeCell="B22" sqref="B22"/>
    </sheetView>
  </sheetViews>
  <sheetFormatPr defaultRowHeight="12.75" x14ac:dyDescent="0.2"/>
  <cols>
    <col min="1" max="1" width="8.7109375" style="1" customWidth="1"/>
    <col min="2" max="2" width="60.7109375" style="1" customWidth="1"/>
    <col min="3" max="6" width="16.7109375" style="1" customWidth="1"/>
    <col min="7" max="16384" width="9.140625" style="1"/>
  </cols>
  <sheetData>
    <row r="1" spans="1:6" ht="20.100000000000001" customHeight="1" x14ac:dyDescent="0.35">
      <c r="A1" s="10" t="s">
        <v>0</v>
      </c>
      <c r="B1" s="10"/>
      <c r="C1" s="10"/>
      <c r="D1" s="10"/>
      <c r="E1" s="10"/>
      <c r="F1" s="10"/>
    </row>
    <row r="2" spans="1:6" ht="25.5" x14ac:dyDescent="0.2">
      <c r="A2" s="8" t="s">
        <v>62</v>
      </c>
      <c r="B2" s="9" t="s">
        <v>1</v>
      </c>
      <c r="C2" s="8" t="s">
        <v>61</v>
      </c>
      <c r="D2" s="8" t="s">
        <v>63</v>
      </c>
      <c r="E2" s="8" t="s">
        <v>64</v>
      </c>
      <c r="F2" s="8" t="s">
        <v>65</v>
      </c>
    </row>
    <row r="3" spans="1:6" x14ac:dyDescent="0.2">
      <c r="A3" s="4">
        <v>0</v>
      </c>
      <c r="B3" s="5" t="s">
        <v>60</v>
      </c>
      <c r="C3" s="6">
        <v>25697000</v>
      </c>
      <c r="D3" s="6">
        <v>32759191</v>
      </c>
      <c r="E3" s="6">
        <v>30757371.02</v>
      </c>
      <c r="F3" s="6">
        <v>26673000</v>
      </c>
    </row>
    <row r="4" spans="1:6" x14ac:dyDescent="0.2">
      <c r="A4" s="4">
        <v>2115</v>
      </c>
      <c r="B4" s="5" t="s">
        <v>2</v>
      </c>
      <c r="C4" s="6">
        <v>60000</v>
      </c>
      <c r="D4" s="6">
        <v>90000</v>
      </c>
      <c r="E4" s="6">
        <v>79614.22</v>
      </c>
      <c r="F4" s="6">
        <v>90000</v>
      </c>
    </row>
    <row r="5" spans="1:6" x14ac:dyDescent="0.2">
      <c r="A5" s="4">
        <v>2122</v>
      </c>
      <c r="B5" s="5" t="s">
        <v>3</v>
      </c>
      <c r="C5" s="6">
        <v>40000</v>
      </c>
      <c r="D5" s="6">
        <v>40000</v>
      </c>
      <c r="E5" s="6">
        <v>34526</v>
      </c>
      <c r="F5" s="6">
        <v>40000</v>
      </c>
    </row>
    <row r="6" spans="1:6" x14ac:dyDescent="0.2">
      <c r="A6" s="4">
        <v>2310</v>
      </c>
      <c r="B6" s="5" t="s">
        <v>4</v>
      </c>
      <c r="C6" s="6">
        <v>200000</v>
      </c>
      <c r="D6" s="6">
        <v>204600</v>
      </c>
      <c r="E6" s="6">
        <v>204372.52</v>
      </c>
      <c r="F6" s="6">
        <v>215000</v>
      </c>
    </row>
    <row r="7" spans="1:6" x14ac:dyDescent="0.2">
      <c r="A7" s="4">
        <v>2321</v>
      </c>
      <c r="B7" s="5" t="s">
        <v>5</v>
      </c>
      <c r="C7" s="6">
        <v>1800000</v>
      </c>
      <c r="D7" s="6">
        <v>1920000</v>
      </c>
      <c r="E7" s="6">
        <v>1925055.96</v>
      </c>
      <c r="F7" s="6">
        <v>2090000</v>
      </c>
    </row>
    <row r="8" spans="1:6" x14ac:dyDescent="0.2">
      <c r="A8" s="4">
        <v>3392</v>
      </c>
      <c r="B8" s="5" t="s">
        <v>6</v>
      </c>
      <c r="C8" s="6">
        <v>100000</v>
      </c>
      <c r="D8" s="6">
        <v>100000</v>
      </c>
      <c r="E8" s="6">
        <v>100158</v>
      </c>
      <c r="F8" s="6">
        <v>100000</v>
      </c>
    </row>
    <row r="9" spans="1:6" x14ac:dyDescent="0.2">
      <c r="A9" s="4">
        <v>3399</v>
      </c>
      <c r="B9" s="5" t="s">
        <v>7</v>
      </c>
      <c r="C9" s="6">
        <v>30000</v>
      </c>
      <c r="D9" s="6">
        <v>30000</v>
      </c>
      <c r="E9" s="6">
        <v>9390</v>
      </c>
      <c r="F9" s="6">
        <v>20000</v>
      </c>
    </row>
    <row r="10" spans="1:6" x14ac:dyDescent="0.2">
      <c r="A10" s="4">
        <v>3412</v>
      </c>
      <c r="B10" s="5" t="s">
        <v>8</v>
      </c>
      <c r="C10" s="6">
        <v>222000</v>
      </c>
      <c r="D10" s="6">
        <v>409000</v>
      </c>
      <c r="E10" s="6">
        <v>400310</v>
      </c>
      <c r="F10" s="6">
        <v>265000</v>
      </c>
    </row>
    <row r="11" spans="1:6" x14ac:dyDescent="0.2">
      <c r="A11" s="4">
        <v>3511</v>
      </c>
      <c r="B11" s="5" t="s">
        <v>9</v>
      </c>
      <c r="C11" s="6">
        <v>6000</v>
      </c>
      <c r="D11" s="6">
        <v>9000</v>
      </c>
      <c r="E11" s="6">
        <v>9000</v>
      </c>
      <c r="F11" s="6">
        <v>12000</v>
      </c>
    </row>
    <row r="12" spans="1:6" x14ac:dyDescent="0.2">
      <c r="A12" s="4">
        <v>3612</v>
      </c>
      <c r="B12" s="5" t="s">
        <v>10</v>
      </c>
      <c r="C12" s="6">
        <v>135000</v>
      </c>
      <c r="D12" s="6">
        <v>160000</v>
      </c>
      <c r="E12" s="6">
        <v>133190.96</v>
      </c>
      <c r="F12" s="6">
        <v>135000</v>
      </c>
    </row>
    <row r="13" spans="1:6" x14ac:dyDescent="0.2">
      <c r="A13" s="4">
        <v>3613</v>
      </c>
      <c r="B13" s="5" t="s">
        <v>11</v>
      </c>
      <c r="C13" s="6">
        <v>50000</v>
      </c>
      <c r="D13" s="6">
        <v>50000</v>
      </c>
      <c r="E13" s="6">
        <v>45133.4</v>
      </c>
      <c r="F13" s="6">
        <v>50000</v>
      </c>
    </row>
    <row r="14" spans="1:6" x14ac:dyDescent="0.2">
      <c r="A14" s="4">
        <v>3632</v>
      </c>
      <c r="B14" s="5" t="s">
        <v>12</v>
      </c>
      <c r="C14" s="6">
        <v>10000</v>
      </c>
      <c r="D14" s="6">
        <v>10000</v>
      </c>
      <c r="E14" s="6">
        <v>10603</v>
      </c>
      <c r="F14" s="6">
        <v>10000</v>
      </c>
    </row>
    <row r="15" spans="1:6" x14ac:dyDescent="0.2">
      <c r="A15" s="4">
        <v>3633</v>
      </c>
      <c r="B15" s="5" t="s">
        <v>13</v>
      </c>
      <c r="C15" s="6">
        <v>0</v>
      </c>
      <c r="D15" s="6">
        <v>3100</v>
      </c>
      <c r="E15" s="6">
        <v>3056.88</v>
      </c>
      <c r="F15" s="6">
        <v>0</v>
      </c>
    </row>
    <row r="16" spans="1:6" x14ac:dyDescent="0.2">
      <c r="A16" s="4">
        <v>3639</v>
      </c>
      <c r="B16" s="5" t="s">
        <v>14</v>
      </c>
      <c r="C16" s="6">
        <v>19165300</v>
      </c>
      <c r="D16" s="6">
        <v>19165300</v>
      </c>
      <c r="E16" s="6">
        <v>626961.09</v>
      </c>
      <c r="F16" s="6">
        <v>21075000</v>
      </c>
    </row>
    <row r="17" spans="1:6" x14ac:dyDescent="0.2">
      <c r="A17" s="4">
        <v>3722</v>
      </c>
      <c r="B17" s="5" t="s">
        <v>15</v>
      </c>
      <c r="C17" s="6">
        <v>15000</v>
      </c>
      <c r="D17" s="6">
        <v>15000</v>
      </c>
      <c r="E17" s="6">
        <v>22100</v>
      </c>
      <c r="F17" s="6">
        <v>20000</v>
      </c>
    </row>
    <row r="18" spans="1:6" x14ac:dyDescent="0.2">
      <c r="A18" s="4">
        <v>3725</v>
      </c>
      <c r="B18" s="5" t="s">
        <v>16</v>
      </c>
      <c r="C18" s="6">
        <v>300000</v>
      </c>
      <c r="D18" s="6">
        <v>300000</v>
      </c>
      <c r="E18" s="6">
        <v>292463.05</v>
      </c>
      <c r="F18" s="6">
        <v>400000</v>
      </c>
    </row>
    <row r="19" spans="1:6" x14ac:dyDescent="0.2">
      <c r="A19" s="4">
        <v>3745</v>
      </c>
      <c r="B19" s="5" t="s">
        <v>17</v>
      </c>
      <c r="C19" s="6">
        <v>5000</v>
      </c>
      <c r="D19" s="6">
        <v>5000</v>
      </c>
      <c r="E19" s="6">
        <v>6750</v>
      </c>
      <c r="F19" s="6">
        <v>5000</v>
      </c>
    </row>
    <row r="20" spans="1:6" x14ac:dyDescent="0.2">
      <c r="A20" s="4">
        <v>5512</v>
      </c>
      <c r="B20" s="5" t="s">
        <v>18</v>
      </c>
      <c r="C20" s="6">
        <v>0</v>
      </c>
      <c r="D20" s="6">
        <v>100000</v>
      </c>
      <c r="E20" s="6">
        <v>100000</v>
      </c>
      <c r="F20" s="6">
        <v>0</v>
      </c>
    </row>
    <row r="21" spans="1:6" x14ac:dyDescent="0.2">
      <c r="A21" s="4">
        <v>6171</v>
      </c>
      <c r="B21" s="5" t="s">
        <v>19</v>
      </c>
      <c r="C21" s="6">
        <v>20000</v>
      </c>
      <c r="D21" s="6">
        <v>20000</v>
      </c>
      <c r="E21" s="6">
        <v>8404</v>
      </c>
      <c r="F21" s="6">
        <v>20000</v>
      </c>
    </row>
    <row r="22" spans="1:6" x14ac:dyDescent="0.2">
      <c r="A22" s="4">
        <v>6310</v>
      </c>
      <c r="B22" s="5" t="s">
        <v>20</v>
      </c>
      <c r="C22" s="6">
        <v>5000</v>
      </c>
      <c r="D22" s="6">
        <v>105000</v>
      </c>
      <c r="E22" s="6">
        <v>129367.37</v>
      </c>
      <c r="F22" s="6">
        <v>400000</v>
      </c>
    </row>
    <row r="23" spans="1:6" x14ac:dyDescent="0.2">
      <c r="A23" s="4">
        <v>6330</v>
      </c>
      <c r="B23" s="5" t="s">
        <v>21</v>
      </c>
      <c r="C23" s="6">
        <v>380000</v>
      </c>
      <c r="D23" s="6">
        <v>380000</v>
      </c>
      <c r="E23" s="6">
        <v>7316447.5</v>
      </c>
      <c r="F23" s="6">
        <v>380000</v>
      </c>
    </row>
    <row r="24" spans="1:6" x14ac:dyDescent="0.2">
      <c r="A24" s="4">
        <v>6409</v>
      </c>
      <c r="B24" s="5" t="s">
        <v>22</v>
      </c>
      <c r="C24" s="6">
        <v>0</v>
      </c>
      <c r="D24" s="6">
        <v>10554011.039999999</v>
      </c>
      <c r="E24" s="6">
        <v>10554011.039999999</v>
      </c>
      <c r="F24" s="6">
        <v>0</v>
      </c>
    </row>
    <row r="25" spans="1:6" x14ac:dyDescent="0.2">
      <c r="A25" s="2"/>
      <c r="B25" s="2" t="s">
        <v>23</v>
      </c>
      <c r="C25" s="3">
        <f>SUM(C3:C24)</f>
        <v>48240300</v>
      </c>
      <c r="D25" s="3">
        <f>SUM(D3:D24)</f>
        <v>66429202.039999999</v>
      </c>
      <c r="E25" s="3">
        <f>SUM(E3:E24)</f>
        <v>52768286.009999998</v>
      </c>
      <c r="F25" s="3">
        <f>SUM(F3:F24)</f>
        <v>52000000</v>
      </c>
    </row>
    <row r="27" spans="1:6" x14ac:dyDescent="0.2">
      <c r="A27" s="13" t="s">
        <v>66</v>
      </c>
      <c r="B27" s="13"/>
      <c r="C27" s="13"/>
      <c r="D27" s="13"/>
      <c r="E27" s="13"/>
      <c r="F27" s="13"/>
    </row>
    <row r="28" spans="1:6" x14ac:dyDescent="0.2">
      <c r="A28" s="11" t="s">
        <v>69</v>
      </c>
      <c r="B28" s="12"/>
      <c r="C28" s="12"/>
      <c r="D28" s="11"/>
      <c r="E28" s="11"/>
      <c r="F28" s="11"/>
    </row>
    <row r="29" spans="1:6" x14ac:dyDescent="0.2">
      <c r="A29" s="14"/>
      <c r="B29" s="14"/>
      <c r="C29" s="14"/>
      <c r="D29" s="14"/>
      <c r="E29" s="14"/>
      <c r="F29" s="14"/>
    </row>
    <row r="30" spans="1:6" ht="15" x14ac:dyDescent="0.25">
      <c r="A30" s="11" t="s">
        <v>67</v>
      </c>
      <c r="B30" s="11"/>
      <c r="C30"/>
      <c r="D30"/>
      <c r="E30"/>
      <c r="F30"/>
    </row>
    <row r="31" spans="1:6" ht="15" x14ac:dyDescent="0.25">
      <c r="A31" s="11" t="s">
        <v>68</v>
      </c>
      <c r="B31" s="11"/>
      <c r="C31"/>
      <c r="D31"/>
      <c r="E31"/>
      <c r="F31"/>
    </row>
  </sheetData>
  <sheetProtection algorithmName="SHA-512" hashValue="PfnWkCYxR60qWD53xblhcyJcJHz6aJPDLFsnrqgLpItVkKsERZKwPDSW4aE8T4B+zs9RZoBnJD9ewogfi2mfXg==" saltValue="AfmiTtOkpS7y2f1yLxRKtA==" spinCount="100000" sheet="1" objects="1" scenarios="1" selectLockedCells="1" selectUnlockedCells="1"/>
  <mergeCells count="2">
    <mergeCell ref="A27:F27"/>
    <mergeCell ref="A29:F29"/>
  </mergeCells>
  <pageMargins left="0.19685039370078741" right="0.19685039370078741" top="0.39370078740157483" bottom="0.59055118110236227" header="0.39370078740157483" footer="0.19685039370078741"/>
  <pageSetup paperSize="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9FF6-5EA9-4A23-BAEE-3F30997E54A0}">
  <sheetPr>
    <pageSetUpPr fitToPage="1"/>
  </sheetPr>
  <dimension ref="A1:F61"/>
  <sheetViews>
    <sheetView workbookViewId="0">
      <pane ySplit="2" topLeftCell="A24" activePane="bottomLeft" state="frozen"/>
      <selection activeCell="K23" sqref="K23"/>
      <selection pane="bottomLeft" activeCell="K17" sqref="K17"/>
    </sheetView>
  </sheetViews>
  <sheetFormatPr defaultRowHeight="12.75" x14ac:dyDescent="0.2"/>
  <cols>
    <col min="1" max="1" width="8.7109375" style="1" customWidth="1"/>
    <col min="2" max="2" width="60.7109375" style="1" customWidth="1"/>
    <col min="3" max="6" width="16.7109375" style="1" customWidth="1"/>
    <col min="7" max="16384" width="9.140625" style="1"/>
  </cols>
  <sheetData>
    <row r="1" spans="1:6" ht="20.100000000000001" customHeight="1" x14ac:dyDescent="0.35">
      <c r="A1" s="10" t="s">
        <v>24</v>
      </c>
      <c r="B1" s="10"/>
      <c r="C1" s="10"/>
      <c r="D1" s="10"/>
      <c r="E1" s="10"/>
      <c r="F1" s="10"/>
    </row>
    <row r="2" spans="1:6" ht="25.5" x14ac:dyDescent="0.2">
      <c r="A2" s="8" t="s">
        <v>62</v>
      </c>
      <c r="B2" s="9" t="s">
        <v>1</v>
      </c>
      <c r="C2" s="8" t="s">
        <v>61</v>
      </c>
      <c r="D2" s="8" t="s">
        <v>63</v>
      </c>
      <c r="E2" s="8" t="s">
        <v>64</v>
      </c>
      <c r="F2" s="8" t="s">
        <v>65</v>
      </c>
    </row>
    <row r="3" spans="1:6" x14ac:dyDescent="0.2">
      <c r="A3" s="4">
        <v>1014</v>
      </c>
      <c r="B3" s="5" t="s">
        <v>25</v>
      </c>
      <c r="C3" s="6">
        <v>5000</v>
      </c>
      <c r="D3" s="6">
        <v>5000</v>
      </c>
      <c r="E3" s="6">
        <v>0</v>
      </c>
      <c r="F3" s="6">
        <v>5000</v>
      </c>
    </row>
    <row r="4" spans="1:6" x14ac:dyDescent="0.2">
      <c r="A4" s="4">
        <v>2115</v>
      </c>
      <c r="B4" s="5" t="s">
        <v>2</v>
      </c>
      <c r="C4" s="6">
        <v>0</v>
      </c>
      <c r="D4" s="6">
        <v>10000</v>
      </c>
      <c r="E4" s="6">
        <v>6000</v>
      </c>
      <c r="F4" s="6">
        <v>70000</v>
      </c>
    </row>
    <row r="5" spans="1:6" x14ac:dyDescent="0.2">
      <c r="A5" s="4">
        <v>2212</v>
      </c>
      <c r="B5" s="5" t="s">
        <v>26</v>
      </c>
      <c r="C5" s="6">
        <v>5205000</v>
      </c>
      <c r="D5" s="6">
        <v>7157297</v>
      </c>
      <c r="E5" s="6">
        <v>2073088.99</v>
      </c>
      <c r="F5" s="6">
        <v>5005000</v>
      </c>
    </row>
    <row r="6" spans="1:6" x14ac:dyDescent="0.2">
      <c r="A6" s="4">
        <v>2219</v>
      </c>
      <c r="B6" s="5" t="s">
        <v>27</v>
      </c>
      <c r="C6" s="6">
        <v>1390000</v>
      </c>
      <c r="D6" s="6">
        <v>1890000</v>
      </c>
      <c r="E6" s="6">
        <v>1560268.6</v>
      </c>
      <c r="F6" s="6">
        <v>3230000</v>
      </c>
    </row>
    <row r="7" spans="1:6" x14ac:dyDescent="0.2">
      <c r="A7" s="4">
        <v>2221</v>
      </c>
      <c r="B7" s="5" t="s">
        <v>28</v>
      </c>
      <c r="C7" s="6">
        <v>50000</v>
      </c>
      <c r="D7" s="6">
        <v>50000</v>
      </c>
      <c r="E7" s="6">
        <v>0</v>
      </c>
      <c r="F7" s="6">
        <v>50000</v>
      </c>
    </row>
    <row r="8" spans="1:6" x14ac:dyDescent="0.2">
      <c r="A8" s="4">
        <v>2292</v>
      </c>
      <c r="B8" s="5" t="s">
        <v>29</v>
      </c>
      <c r="C8" s="6">
        <v>150000</v>
      </c>
      <c r="D8" s="6">
        <v>150000</v>
      </c>
      <c r="E8" s="6">
        <v>48237</v>
      </c>
      <c r="F8" s="6">
        <v>100000</v>
      </c>
    </row>
    <row r="9" spans="1:6" x14ac:dyDescent="0.2">
      <c r="A9" s="4">
        <v>2310</v>
      </c>
      <c r="B9" s="5" t="s">
        <v>4</v>
      </c>
      <c r="C9" s="6">
        <v>220000</v>
      </c>
      <c r="D9" s="6">
        <v>370000</v>
      </c>
      <c r="E9" s="6">
        <v>278483.92</v>
      </c>
      <c r="F9" s="6">
        <v>400000</v>
      </c>
    </row>
    <row r="10" spans="1:6" x14ac:dyDescent="0.2">
      <c r="A10" s="4">
        <v>2321</v>
      </c>
      <c r="B10" s="5" t="s">
        <v>5</v>
      </c>
      <c r="C10" s="6">
        <v>1840000</v>
      </c>
      <c r="D10" s="6">
        <v>1913000</v>
      </c>
      <c r="E10" s="6">
        <v>1321114.19</v>
      </c>
      <c r="F10" s="6">
        <v>2650000</v>
      </c>
    </row>
    <row r="11" spans="1:6" x14ac:dyDescent="0.2">
      <c r="A11" s="4">
        <v>3113</v>
      </c>
      <c r="B11" s="5" t="s">
        <v>30</v>
      </c>
      <c r="C11" s="6">
        <v>2100000</v>
      </c>
      <c r="D11" s="6">
        <v>2100000</v>
      </c>
      <c r="E11" s="6">
        <v>1800000</v>
      </c>
      <c r="F11" s="6">
        <v>1800000</v>
      </c>
    </row>
    <row r="12" spans="1:6" x14ac:dyDescent="0.2">
      <c r="A12" s="4">
        <v>3314</v>
      </c>
      <c r="B12" s="5" t="s">
        <v>31</v>
      </c>
      <c r="C12" s="6">
        <v>180000</v>
      </c>
      <c r="D12" s="6">
        <v>341600</v>
      </c>
      <c r="E12" s="6">
        <v>213921.59</v>
      </c>
      <c r="F12" s="6">
        <v>330000</v>
      </c>
    </row>
    <row r="13" spans="1:6" x14ac:dyDescent="0.2">
      <c r="A13" s="4">
        <v>3319</v>
      </c>
      <c r="B13" s="5" t="s">
        <v>32</v>
      </c>
      <c r="C13" s="6">
        <v>20000</v>
      </c>
      <c r="D13" s="6">
        <v>20000</v>
      </c>
      <c r="E13" s="6">
        <v>0</v>
      </c>
      <c r="F13" s="6">
        <v>20000</v>
      </c>
    </row>
    <row r="14" spans="1:6" x14ac:dyDescent="0.2">
      <c r="A14" s="4">
        <v>3326</v>
      </c>
      <c r="B14" s="5" t="s">
        <v>33</v>
      </c>
      <c r="C14" s="6">
        <v>20000</v>
      </c>
      <c r="D14" s="6">
        <v>20000</v>
      </c>
      <c r="E14" s="6">
        <v>0</v>
      </c>
      <c r="F14" s="6">
        <v>20000</v>
      </c>
    </row>
    <row r="15" spans="1:6" x14ac:dyDescent="0.2">
      <c r="A15" s="4">
        <v>3341</v>
      </c>
      <c r="B15" s="5" t="s">
        <v>34</v>
      </c>
      <c r="C15" s="6">
        <v>140000</v>
      </c>
      <c r="D15" s="6">
        <v>140000</v>
      </c>
      <c r="E15" s="6">
        <v>21829.46</v>
      </c>
      <c r="F15" s="6">
        <v>110000</v>
      </c>
    </row>
    <row r="16" spans="1:6" x14ac:dyDescent="0.2">
      <c r="A16" s="4">
        <v>3349</v>
      </c>
      <c r="B16" s="5" t="s">
        <v>35</v>
      </c>
      <c r="C16" s="6">
        <v>10000</v>
      </c>
      <c r="D16" s="6">
        <v>10000</v>
      </c>
      <c r="E16" s="6">
        <v>0</v>
      </c>
      <c r="F16" s="6">
        <v>10000</v>
      </c>
    </row>
    <row r="17" spans="1:6" x14ac:dyDescent="0.2">
      <c r="A17" s="4">
        <v>3392</v>
      </c>
      <c r="B17" s="5" t="s">
        <v>6</v>
      </c>
      <c r="C17" s="6">
        <v>392000</v>
      </c>
      <c r="D17" s="6">
        <v>392000</v>
      </c>
      <c r="E17" s="6">
        <v>253136.75</v>
      </c>
      <c r="F17" s="6">
        <v>760000</v>
      </c>
    </row>
    <row r="18" spans="1:6" x14ac:dyDescent="0.2">
      <c r="A18" s="4">
        <v>3399</v>
      </c>
      <c r="B18" s="5" t="s">
        <v>7</v>
      </c>
      <c r="C18" s="6">
        <v>740000</v>
      </c>
      <c r="D18" s="6">
        <v>750000</v>
      </c>
      <c r="E18" s="6">
        <v>505160.6</v>
      </c>
      <c r="F18" s="6">
        <v>1000000</v>
      </c>
    </row>
    <row r="19" spans="1:6" x14ac:dyDescent="0.2">
      <c r="A19" s="4">
        <v>3412</v>
      </c>
      <c r="B19" s="5" t="s">
        <v>8</v>
      </c>
      <c r="C19" s="6">
        <v>2460000</v>
      </c>
      <c r="D19" s="6">
        <v>2460000</v>
      </c>
      <c r="E19" s="6">
        <v>2037273.34</v>
      </c>
      <c r="F19" s="6">
        <v>3487000</v>
      </c>
    </row>
    <row r="20" spans="1:6" x14ac:dyDescent="0.2">
      <c r="A20" s="4">
        <v>3419</v>
      </c>
      <c r="B20" s="5" t="s">
        <v>36</v>
      </c>
      <c r="C20" s="6">
        <v>120000</v>
      </c>
      <c r="D20" s="6">
        <v>150156</v>
      </c>
      <c r="E20" s="6">
        <v>140425</v>
      </c>
      <c r="F20" s="6">
        <v>120000</v>
      </c>
    </row>
    <row r="21" spans="1:6" x14ac:dyDescent="0.2">
      <c r="A21" s="4">
        <v>3421</v>
      </c>
      <c r="B21" s="5" t="s">
        <v>37</v>
      </c>
      <c r="C21" s="6">
        <v>50000</v>
      </c>
      <c r="D21" s="6">
        <v>100000</v>
      </c>
      <c r="E21" s="6">
        <v>97696</v>
      </c>
      <c r="F21" s="6">
        <v>50000</v>
      </c>
    </row>
    <row r="22" spans="1:6" x14ac:dyDescent="0.2">
      <c r="A22" s="4">
        <v>3429</v>
      </c>
      <c r="B22" s="5" t="s">
        <v>38</v>
      </c>
      <c r="C22" s="6">
        <v>240000</v>
      </c>
      <c r="D22" s="6">
        <v>230000</v>
      </c>
      <c r="E22" s="6">
        <v>186980</v>
      </c>
      <c r="F22" s="6">
        <v>200000</v>
      </c>
    </row>
    <row r="23" spans="1:6" x14ac:dyDescent="0.2">
      <c r="A23" s="4">
        <v>3522</v>
      </c>
      <c r="B23" s="5" t="s">
        <v>39</v>
      </c>
      <c r="C23" s="6">
        <v>2000</v>
      </c>
      <c r="D23" s="6">
        <v>2000</v>
      </c>
      <c r="E23" s="6">
        <v>0</v>
      </c>
      <c r="F23" s="6">
        <v>2000</v>
      </c>
    </row>
    <row r="24" spans="1:6" x14ac:dyDescent="0.2">
      <c r="A24" s="4">
        <v>3599</v>
      </c>
      <c r="B24" s="5" t="s">
        <v>40</v>
      </c>
      <c r="C24" s="6">
        <v>3000</v>
      </c>
      <c r="D24" s="6">
        <v>3000</v>
      </c>
      <c r="E24" s="6">
        <v>1000</v>
      </c>
      <c r="F24" s="6">
        <v>3000</v>
      </c>
    </row>
    <row r="25" spans="1:6" x14ac:dyDescent="0.2">
      <c r="A25" s="4">
        <v>3612</v>
      </c>
      <c r="B25" s="5" t="s">
        <v>10</v>
      </c>
      <c r="C25" s="6">
        <v>965000</v>
      </c>
      <c r="D25" s="6">
        <v>965000</v>
      </c>
      <c r="E25" s="6">
        <v>24136.79</v>
      </c>
      <c r="F25" s="6">
        <v>515000</v>
      </c>
    </row>
    <row r="26" spans="1:6" x14ac:dyDescent="0.2">
      <c r="A26" s="4">
        <v>3613</v>
      </c>
      <c r="B26" s="5" t="s">
        <v>11</v>
      </c>
      <c r="C26" s="6">
        <v>6040000</v>
      </c>
      <c r="D26" s="6">
        <v>6040000</v>
      </c>
      <c r="E26" s="6">
        <v>391649.28000000003</v>
      </c>
      <c r="F26" s="6">
        <v>7835000</v>
      </c>
    </row>
    <row r="27" spans="1:6" x14ac:dyDescent="0.2">
      <c r="A27" s="4">
        <v>3631</v>
      </c>
      <c r="B27" s="5" t="s">
        <v>41</v>
      </c>
      <c r="C27" s="6">
        <v>880000</v>
      </c>
      <c r="D27" s="6">
        <v>880000</v>
      </c>
      <c r="E27" s="6">
        <v>248278</v>
      </c>
      <c r="F27" s="6">
        <v>1400000</v>
      </c>
    </row>
    <row r="28" spans="1:6" x14ac:dyDescent="0.2">
      <c r="A28" s="4">
        <v>3632</v>
      </c>
      <c r="B28" s="5" t="s">
        <v>12</v>
      </c>
      <c r="C28" s="6">
        <v>493000</v>
      </c>
      <c r="D28" s="6">
        <v>493000</v>
      </c>
      <c r="E28" s="6">
        <v>36497.699999999997</v>
      </c>
      <c r="F28" s="6">
        <v>610000</v>
      </c>
    </row>
    <row r="29" spans="1:6" x14ac:dyDescent="0.2">
      <c r="A29" s="4">
        <v>3633</v>
      </c>
      <c r="B29" s="5" t="s">
        <v>13</v>
      </c>
      <c r="C29" s="6">
        <v>100000</v>
      </c>
      <c r="D29" s="6">
        <v>100000</v>
      </c>
      <c r="E29" s="6">
        <v>0</v>
      </c>
      <c r="F29" s="6">
        <v>100000</v>
      </c>
    </row>
    <row r="30" spans="1:6" x14ac:dyDescent="0.2">
      <c r="A30" s="4">
        <v>3635</v>
      </c>
      <c r="B30" s="5" t="s">
        <v>42</v>
      </c>
      <c r="C30" s="6">
        <v>150000</v>
      </c>
      <c r="D30" s="6">
        <v>150000</v>
      </c>
      <c r="E30" s="6">
        <v>0</v>
      </c>
      <c r="F30" s="6">
        <v>150000</v>
      </c>
    </row>
    <row r="31" spans="1:6" x14ac:dyDescent="0.2">
      <c r="A31" s="4">
        <v>3639</v>
      </c>
      <c r="B31" s="5" t="s">
        <v>14</v>
      </c>
      <c r="C31" s="6">
        <v>250000</v>
      </c>
      <c r="D31" s="6">
        <v>250000</v>
      </c>
      <c r="E31" s="6">
        <v>195970.4</v>
      </c>
      <c r="F31" s="6">
        <v>1950000</v>
      </c>
    </row>
    <row r="32" spans="1:6" x14ac:dyDescent="0.2">
      <c r="A32" s="4">
        <v>3721</v>
      </c>
      <c r="B32" s="5" t="s">
        <v>43</v>
      </c>
      <c r="C32" s="6">
        <v>150000</v>
      </c>
      <c r="D32" s="6">
        <v>150000</v>
      </c>
      <c r="E32" s="6">
        <v>47376.95</v>
      </c>
      <c r="F32" s="6">
        <v>130000</v>
      </c>
    </row>
    <row r="33" spans="1:6" x14ac:dyDescent="0.2">
      <c r="A33" s="4">
        <v>3722</v>
      </c>
      <c r="B33" s="5" t="s">
        <v>15</v>
      </c>
      <c r="C33" s="6">
        <v>1450000</v>
      </c>
      <c r="D33" s="6">
        <v>1450000</v>
      </c>
      <c r="E33" s="6">
        <v>1009347.23</v>
      </c>
      <c r="F33" s="6">
        <v>1320000</v>
      </c>
    </row>
    <row r="34" spans="1:6" x14ac:dyDescent="0.2">
      <c r="A34" s="4">
        <v>3723</v>
      </c>
      <c r="B34" s="5" t="s">
        <v>44</v>
      </c>
      <c r="C34" s="6">
        <v>530000</v>
      </c>
      <c r="D34" s="6">
        <v>530000</v>
      </c>
      <c r="E34" s="6">
        <v>221421.6</v>
      </c>
      <c r="F34" s="6">
        <v>748000</v>
      </c>
    </row>
    <row r="35" spans="1:6" x14ac:dyDescent="0.2">
      <c r="A35" s="4">
        <v>3725</v>
      </c>
      <c r="B35" s="5" t="s">
        <v>16</v>
      </c>
      <c r="C35" s="6">
        <v>870000</v>
      </c>
      <c r="D35" s="6">
        <v>920000</v>
      </c>
      <c r="E35" s="6">
        <v>740069.91</v>
      </c>
      <c r="F35" s="6">
        <v>950000</v>
      </c>
    </row>
    <row r="36" spans="1:6" x14ac:dyDescent="0.2">
      <c r="A36" s="4">
        <v>3726</v>
      </c>
      <c r="B36" s="5" t="s">
        <v>45</v>
      </c>
      <c r="C36" s="6">
        <v>145000</v>
      </c>
      <c r="D36" s="6">
        <v>145000</v>
      </c>
      <c r="E36" s="6">
        <v>72380.22</v>
      </c>
      <c r="F36" s="6">
        <v>125000</v>
      </c>
    </row>
    <row r="37" spans="1:6" x14ac:dyDescent="0.2">
      <c r="A37" s="4">
        <v>3729</v>
      </c>
      <c r="B37" s="5" t="s">
        <v>46</v>
      </c>
      <c r="C37" s="6">
        <v>0</v>
      </c>
      <c r="D37" s="6">
        <v>30000</v>
      </c>
      <c r="E37" s="6">
        <v>30000</v>
      </c>
      <c r="F37" s="6">
        <v>0</v>
      </c>
    </row>
    <row r="38" spans="1:6" x14ac:dyDescent="0.2">
      <c r="A38" s="4">
        <v>3745</v>
      </c>
      <c r="B38" s="5" t="s">
        <v>17</v>
      </c>
      <c r="C38" s="6">
        <v>4220000</v>
      </c>
      <c r="D38" s="6">
        <v>4520000</v>
      </c>
      <c r="E38" s="6">
        <v>3613021.55</v>
      </c>
      <c r="F38" s="6">
        <v>4350000</v>
      </c>
    </row>
    <row r="39" spans="1:6" x14ac:dyDescent="0.2">
      <c r="A39" s="4">
        <v>3900</v>
      </c>
      <c r="B39" s="5" t="s">
        <v>47</v>
      </c>
      <c r="C39" s="6">
        <v>2000</v>
      </c>
      <c r="D39" s="6">
        <v>74200</v>
      </c>
      <c r="E39" s="6">
        <v>42000</v>
      </c>
      <c r="F39" s="6">
        <v>2000</v>
      </c>
    </row>
    <row r="40" spans="1:6" x14ac:dyDescent="0.2">
      <c r="A40" s="4">
        <v>4357</v>
      </c>
      <c r="B40" s="5" t="s">
        <v>48</v>
      </c>
      <c r="C40" s="6">
        <v>10000</v>
      </c>
      <c r="D40" s="6">
        <v>10000</v>
      </c>
      <c r="E40" s="6">
        <v>0</v>
      </c>
      <c r="F40" s="6">
        <v>20000</v>
      </c>
    </row>
    <row r="41" spans="1:6" x14ac:dyDescent="0.2">
      <c r="A41" s="4">
        <v>4359</v>
      </c>
      <c r="B41" s="5" t="s">
        <v>49</v>
      </c>
      <c r="C41" s="6">
        <v>0</v>
      </c>
      <c r="D41" s="6">
        <v>20000</v>
      </c>
      <c r="E41" s="6">
        <v>15000</v>
      </c>
      <c r="F41" s="6">
        <v>20000</v>
      </c>
    </row>
    <row r="42" spans="1:6" x14ac:dyDescent="0.2">
      <c r="A42" s="4">
        <v>4369</v>
      </c>
      <c r="B42" s="5" t="s">
        <v>50</v>
      </c>
      <c r="C42" s="6">
        <v>15000</v>
      </c>
      <c r="D42" s="6">
        <v>5000</v>
      </c>
      <c r="E42" s="6">
        <v>0</v>
      </c>
      <c r="F42" s="6">
        <v>0</v>
      </c>
    </row>
    <row r="43" spans="1:6" x14ac:dyDescent="0.2">
      <c r="A43" s="4">
        <v>4379</v>
      </c>
      <c r="B43" s="5" t="s">
        <v>51</v>
      </c>
      <c r="C43" s="6">
        <v>2000</v>
      </c>
      <c r="D43" s="6">
        <v>2000</v>
      </c>
      <c r="E43" s="6">
        <v>2000</v>
      </c>
      <c r="F43" s="6">
        <v>2000</v>
      </c>
    </row>
    <row r="44" spans="1:6" x14ac:dyDescent="0.2">
      <c r="A44" s="4">
        <v>5213</v>
      </c>
      <c r="B44" s="5" t="s">
        <v>52</v>
      </c>
      <c r="C44" s="6">
        <v>100000</v>
      </c>
      <c r="D44" s="6">
        <v>100000</v>
      </c>
      <c r="E44" s="6">
        <v>0</v>
      </c>
      <c r="F44" s="6">
        <v>100000</v>
      </c>
    </row>
    <row r="45" spans="1:6" x14ac:dyDescent="0.2">
      <c r="A45" s="4">
        <v>5512</v>
      </c>
      <c r="B45" s="5" t="s">
        <v>18</v>
      </c>
      <c r="C45" s="6">
        <v>10960000</v>
      </c>
      <c r="D45" s="6">
        <v>11210000</v>
      </c>
      <c r="E45" s="6">
        <v>11004702.92</v>
      </c>
      <c r="F45" s="6">
        <v>770000</v>
      </c>
    </row>
    <row r="46" spans="1:6" x14ac:dyDescent="0.2">
      <c r="A46" s="4">
        <v>6112</v>
      </c>
      <c r="B46" s="5" t="s">
        <v>53</v>
      </c>
      <c r="C46" s="6">
        <v>2850000</v>
      </c>
      <c r="D46" s="6">
        <v>2850000</v>
      </c>
      <c r="E46" s="6">
        <v>2364309</v>
      </c>
      <c r="F46" s="6">
        <v>3060000</v>
      </c>
    </row>
    <row r="47" spans="1:6" x14ac:dyDescent="0.2">
      <c r="A47" s="4">
        <v>6114</v>
      </c>
      <c r="B47" s="5" t="s">
        <v>54</v>
      </c>
      <c r="C47" s="6">
        <v>0</v>
      </c>
      <c r="D47" s="6">
        <v>0</v>
      </c>
      <c r="E47" s="6">
        <v>0</v>
      </c>
      <c r="F47" s="6">
        <v>31000</v>
      </c>
    </row>
    <row r="48" spans="1:6" x14ac:dyDescent="0.2">
      <c r="A48" s="4">
        <v>6115</v>
      </c>
      <c r="B48" s="5" t="s">
        <v>55</v>
      </c>
      <c r="C48" s="6">
        <v>0</v>
      </c>
      <c r="D48" s="6">
        <v>24908</v>
      </c>
      <c r="E48" s="6">
        <v>24908</v>
      </c>
      <c r="F48" s="6">
        <v>0</v>
      </c>
    </row>
    <row r="49" spans="1:6" x14ac:dyDescent="0.2">
      <c r="A49" s="4">
        <v>6117</v>
      </c>
      <c r="B49" s="5" t="s">
        <v>56</v>
      </c>
      <c r="C49" s="6">
        <v>0</v>
      </c>
      <c r="D49" s="6">
        <v>26098</v>
      </c>
      <c r="E49" s="6">
        <v>26098</v>
      </c>
      <c r="F49" s="6">
        <v>0</v>
      </c>
    </row>
    <row r="50" spans="1:6" x14ac:dyDescent="0.2">
      <c r="A50" s="4">
        <v>6171</v>
      </c>
      <c r="B50" s="5" t="s">
        <v>19</v>
      </c>
      <c r="C50" s="6">
        <v>3560000</v>
      </c>
      <c r="D50" s="6">
        <v>3763179</v>
      </c>
      <c r="E50" s="6">
        <v>3053987.91</v>
      </c>
      <c r="F50" s="6">
        <v>3900000</v>
      </c>
    </row>
    <row r="51" spans="1:6" x14ac:dyDescent="0.2">
      <c r="A51" s="4">
        <v>6310</v>
      </c>
      <c r="B51" s="5" t="s">
        <v>20</v>
      </c>
      <c r="C51" s="6">
        <v>15000</v>
      </c>
      <c r="D51" s="6">
        <v>15000</v>
      </c>
      <c r="E51" s="6">
        <v>6926.12</v>
      </c>
      <c r="F51" s="6">
        <v>15000</v>
      </c>
    </row>
    <row r="52" spans="1:6" x14ac:dyDescent="0.2">
      <c r="A52" s="4">
        <v>6320</v>
      </c>
      <c r="B52" s="5" t="s">
        <v>57</v>
      </c>
      <c r="C52" s="6">
        <v>95000</v>
      </c>
      <c r="D52" s="6">
        <v>95000</v>
      </c>
      <c r="E52" s="6">
        <v>75367</v>
      </c>
      <c r="F52" s="6">
        <v>95000</v>
      </c>
    </row>
    <row r="53" spans="1:6" x14ac:dyDescent="0.2">
      <c r="A53" s="4">
        <v>6330</v>
      </c>
      <c r="B53" s="5" t="s">
        <v>21</v>
      </c>
      <c r="C53" s="6">
        <v>380000</v>
      </c>
      <c r="D53" s="6">
        <v>380000</v>
      </c>
      <c r="E53" s="6">
        <v>7316447.5</v>
      </c>
      <c r="F53" s="6">
        <v>380000</v>
      </c>
    </row>
    <row r="54" spans="1:6" x14ac:dyDescent="0.2">
      <c r="A54" s="4">
        <v>6399</v>
      </c>
      <c r="B54" s="5" t="s">
        <v>58</v>
      </c>
      <c r="C54" s="6">
        <v>2500000</v>
      </c>
      <c r="D54" s="6">
        <v>2500000</v>
      </c>
      <c r="E54" s="6">
        <v>1594717.5</v>
      </c>
      <c r="F54" s="6">
        <v>4000000</v>
      </c>
    </row>
    <row r="55" spans="1:6" x14ac:dyDescent="0.2">
      <c r="A55" s="2"/>
      <c r="B55" s="2" t="s">
        <v>23</v>
      </c>
      <c r="C55" s="3">
        <f>SUM(C3:C54)</f>
        <v>52069000</v>
      </c>
      <c r="D55" s="3">
        <f>SUM(D3:D54)</f>
        <v>55962438</v>
      </c>
      <c r="E55" s="3">
        <f>SUM(E3:E54)</f>
        <v>42701229.019999988</v>
      </c>
      <c r="F55" s="3">
        <f>SUM(F3:F54)</f>
        <v>52000000</v>
      </c>
    </row>
    <row r="57" spans="1:6" x14ac:dyDescent="0.2">
      <c r="A57" s="13" t="s">
        <v>66</v>
      </c>
      <c r="B57" s="13"/>
      <c r="C57" s="13"/>
      <c r="D57" s="13"/>
      <c r="E57" s="13"/>
      <c r="F57" s="13"/>
    </row>
    <row r="58" spans="1:6" x14ac:dyDescent="0.2">
      <c r="A58" s="11" t="s">
        <v>69</v>
      </c>
      <c r="B58" s="12"/>
      <c r="C58" s="12"/>
      <c r="D58" s="11"/>
      <c r="E58" s="11"/>
      <c r="F58" s="11"/>
    </row>
    <row r="59" spans="1:6" x14ac:dyDescent="0.2">
      <c r="A59" s="14"/>
      <c r="B59" s="14"/>
      <c r="C59" s="14"/>
      <c r="D59" s="14"/>
      <c r="E59" s="14"/>
      <c r="F59" s="14"/>
    </row>
    <row r="60" spans="1:6" ht="15" x14ac:dyDescent="0.25">
      <c r="A60" s="11" t="s">
        <v>67</v>
      </c>
      <c r="B60" s="11"/>
      <c r="C60"/>
      <c r="D60"/>
      <c r="E60"/>
      <c r="F60"/>
    </row>
    <row r="61" spans="1:6" ht="15" x14ac:dyDescent="0.25">
      <c r="A61" s="11" t="s">
        <v>68</v>
      </c>
      <c r="B61" s="11"/>
      <c r="C61"/>
      <c r="D61"/>
      <c r="E61"/>
      <c r="F61"/>
    </row>
  </sheetData>
  <sheetProtection algorithmName="SHA-512" hashValue="kqOFm7If0uBmFjLwNck5apVtLVcr/uW3VzwZCdOsukRRYGDI5lqB4j7+NCfY/iAXWMGcFVntp3Ty0Wl3I+GVCQ==" saltValue="WKYTFLgjrMeuGsF/HB1JSQ==" spinCount="100000" sheet="1" objects="1" scenarios="1" selectLockedCells="1" selectUnlockedCells="1"/>
  <mergeCells count="2">
    <mergeCell ref="A57:F57"/>
    <mergeCell ref="A59:F59"/>
  </mergeCells>
  <pageMargins left="0.19685039370078741" right="0.19685039370078741" top="0.39370078740157483" bottom="0.59055118110236227" header="0.39370078740157483" footer="0.19685039370078741"/>
  <pageSetup paperSize="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CA785-43E5-4521-8308-6F602DC0A1BE}">
  <sheetPr>
    <pageSetUpPr fitToPage="1"/>
  </sheetPr>
  <dimension ref="A1:F10"/>
  <sheetViews>
    <sheetView workbookViewId="0">
      <pane ySplit="2" topLeftCell="A3" activePane="bottomLeft" state="frozen"/>
      <selection activeCell="K23" sqref="K23"/>
      <selection pane="bottomLeft" activeCell="E15" sqref="E15"/>
    </sheetView>
  </sheetViews>
  <sheetFormatPr defaultRowHeight="12.75" x14ac:dyDescent="0.2"/>
  <cols>
    <col min="1" max="1" width="8.7109375" style="1" customWidth="1"/>
    <col min="2" max="2" width="60.7109375" style="1" customWidth="1"/>
    <col min="3" max="6" width="16.7109375" style="1" customWidth="1"/>
    <col min="7" max="16384" width="9.140625" style="1"/>
  </cols>
  <sheetData>
    <row r="1" spans="1:6" ht="20.100000000000001" customHeight="1" x14ac:dyDescent="0.35">
      <c r="A1" s="10" t="s">
        <v>59</v>
      </c>
      <c r="B1" s="10"/>
      <c r="C1" s="10"/>
      <c r="D1" s="10"/>
      <c r="E1" s="10"/>
      <c r="F1" s="10"/>
    </row>
    <row r="2" spans="1:6" ht="25.5" x14ac:dyDescent="0.2">
      <c r="A2" s="8" t="s">
        <v>62</v>
      </c>
      <c r="B2" s="9" t="s">
        <v>1</v>
      </c>
      <c r="C2" s="8" t="s">
        <v>61</v>
      </c>
      <c r="D2" s="8" t="s">
        <v>63</v>
      </c>
      <c r="E2" s="8" t="s">
        <v>64</v>
      </c>
      <c r="F2" s="8" t="s">
        <v>65</v>
      </c>
    </row>
    <row r="3" spans="1:6" x14ac:dyDescent="0.2">
      <c r="A3" s="5"/>
      <c r="B3" s="5"/>
      <c r="C3" s="7">
        <f>Výdaje!C55-Příjmy!C25</f>
        <v>3828700</v>
      </c>
      <c r="D3" s="7">
        <f>Výdaje!D55-Příjmy!D25</f>
        <v>-10466764.039999999</v>
      </c>
      <c r="E3" s="7">
        <f>Výdaje!E55-Příjmy!E25</f>
        <v>-10067056.99000001</v>
      </c>
      <c r="F3" s="7">
        <f>Výdaje!F55-Příjmy!F25</f>
        <v>0</v>
      </c>
    </row>
    <row r="4" spans="1:6" x14ac:dyDescent="0.2">
      <c r="A4" s="2"/>
      <c r="B4" s="2" t="s">
        <v>23</v>
      </c>
      <c r="C4" s="3">
        <f>SUM(C3:C3)</f>
        <v>3828700</v>
      </c>
      <c r="D4" s="3">
        <f>SUM(D3:D3)</f>
        <v>-10466764.039999999</v>
      </c>
      <c r="E4" s="3">
        <f>SUM(E3)</f>
        <v>-10067056.99000001</v>
      </c>
      <c r="F4" s="3">
        <f>SUM(F3:F3)</f>
        <v>0</v>
      </c>
    </row>
    <row r="6" spans="1:6" x14ac:dyDescent="0.2">
      <c r="A6" s="13" t="s">
        <v>66</v>
      </c>
      <c r="B6" s="13"/>
      <c r="C6" s="13"/>
      <c r="D6" s="13"/>
      <c r="E6" s="13"/>
      <c r="F6" s="13"/>
    </row>
    <row r="7" spans="1:6" x14ac:dyDescent="0.2">
      <c r="A7" s="11" t="s">
        <v>69</v>
      </c>
      <c r="B7" s="12"/>
      <c r="C7" s="12"/>
      <c r="D7" s="11"/>
      <c r="E7" s="11"/>
      <c r="F7" s="11"/>
    </row>
    <row r="8" spans="1:6" x14ac:dyDescent="0.2">
      <c r="A8" s="14"/>
      <c r="B8" s="14"/>
      <c r="C8" s="14"/>
      <c r="D8" s="14"/>
      <c r="E8" s="14"/>
      <c r="F8" s="14"/>
    </row>
    <row r="9" spans="1:6" ht="15" x14ac:dyDescent="0.25">
      <c r="A9" s="11" t="s">
        <v>67</v>
      </c>
      <c r="B9" s="11"/>
      <c r="C9"/>
      <c r="D9"/>
      <c r="E9"/>
      <c r="F9"/>
    </row>
    <row r="10" spans="1:6" ht="15" x14ac:dyDescent="0.25">
      <c r="A10" s="11" t="s">
        <v>68</v>
      </c>
      <c r="B10" s="11"/>
      <c r="C10"/>
      <c r="D10"/>
      <c r="E10"/>
      <c r="F10"/>
    </row>
  </sheetData>
  <sheetProtection algorithmName="SHA-512" hashValue="h/+sABWVwOuF7iio7P3M/lzM9016mXfNB4CzKaPOYOT1wcnYF5fZZ4dZuM/36FCCKq3jdzyVF+GHl7vULipIYg==" saltValue="9AowKVlgehfpMwLWQaDfRw==" spinCount="100000" sheet="1" objects="1" scenarios="1" selectLockedCells="1" selectUnlockedCells="1"/>
  <mergeCells count="2">
    <mergeCell ref="A6:F6"/>
    <mergeCell ref="A8:F8"/>
  </mergeCells>
  <pageMargins left="0.19685039370078741" right="0.19685039370078741" top="0.39370078740157483" bottom="0.59055118110236227" header="0.39370078740157483" footer="0.19685039370078741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Příjmy</vt:lpstr>
      <vt:lpstr>Výdaje</vt:lpstr>
      <vt:lpstr>Financování</vt:lpstr>
      <vt:lpstr>Financování!Názvy_tisku</vt:lpstr>
      <vt:lpstr>Příjmy!Názvy_tisku</vt:lpstr>
      <vt:lpstr>Výdaje!Názvy_tisku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Kudriová</dc:creator>
  <cp:lastModifiedBy>Iveta Kudriová</cp:lastModifiedBy>
  <cp:lastPrinted>2024-11-15T07:23:28Z</cp:lastPrinted>
  <dcterms:created xsi:type="dcterms:W3CDTF">2024-11-13T16:01:59Z</dcterms:created>
  <dcterms:modified xsi:type="dcterms:W3CDTF">2024-11-20T09:22:38Z</dcterms:modified>
</cp:coreProperties>
</file>