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OZPOČET\2024\Schválený rozpočet\"/>
    </mc:Choice>
  </mc:AlternateContent>
  <xr:revisionPtr revIDLastSave="0" documentId="13_ncr:1_{CE09EE48-B560-4F9D-99B8-EFA9FC17CDFB}" xr6:coauthVersionLast="47" xr6:coauthVersionMax="47" xr10:uidLastSave="{00000000-0000-0000-0000-000000000000}"/>
  <bookViews>
    <workbookView xWindow="2970" yWindow="270" windowWidth="18045" windowHeight="14640" xr2:uid="{555DED5B-B687-4509-A2B1-72A8D4C0596C}"/>
  </bookViews>
  <sheets>
    <sheet name="Příjmy" sheetId="2" r:id="rId1"/>
    <sheet name="Výdaje" sheetId="1" r:id="rId2"/>
    <sheet name="Financování" sheetId="3" r:id="rId3"/>
  </sheets>
  <definedNames>
    <definedName name="_xlnm.Print_Titles" localSheetId="0">Příjmy!$1:$2</definedName>
    <definedName name="_xlnm.Print_Titles" localSheetId="1">Výdaje!$1:$2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  <c r="F4" i="3" l="1"/>
  <c r="F6" i="3" s="1"/>
  <c r="E4" i="3"/>
  <c r="E6" i="3" s="1"/>
  <c r="D4" i="3"/>
  <c r="D6" i="3" s="1"/>
  <c r="F53" i="1"/>
  <c r="E53" i="1"/>
  <c r="D53" i="1"/>
  <c r="C53" i="1"/>
  <c r="E24" i="2"/>
  <c r="D24" i="2"/>
  <c r="C24" i="2"/>
  <c r="G3" i="3" l="1"/>
  <c r="G4" i="3" s="1"/>
  <c r="G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Veronika Chudárková</author>
  </authors>
  <commentList>
    <comment ref="F3" authorId="0" shapeId="0" xr:uid="{68DCD5B4-5DEC-4FCD-8BB6-B21C48060180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sdílené daně, místní poplatky, správní poplatky, přijaté dotace</t>
        </r>
      </text>
    </comment>
    <comment ref="F4" authorId="0" shapeId="0" xr:uid="{1C714B64-1805-4374-9AE0-5B22BDA32E7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zelený bonus fotov.el. na kulturním domě, + prodej přebytku elektřiny </t>
        </r>
      </text>
    </comment>
    <comment ref="F5" authorId="0" shapeId="0" xr:uid="{A653B9DD-2465-4357-A791-492D6349698B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sběr železa
</t>
        </r>
      </text>
    </comment>
    <comment ref="F6" authorId="0" shapeId="0" xr:uid="{35D421B3-CB5D-431B-BC13-24875B0B73CE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vodné Daminěves
</t>
        </r>
      </text>
    </comment>
    <comment ref="F7" authorId="0" shapeId="0" xr:uid="{85255A22-8931-428B-BFE4-47DD28EA8FA4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Stočné Cítov</t>
        </r>
      </text>
    </comment>
    <comment ref="F8" authorId="0" shapeId="0" xr:uid="{988B28F4-B029-45FE-90AF-BE6F63D1E0EE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pronájem KD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6BF80699-6E24-45FD-A237-74B2753499A7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dobrovolné vstupné, vstupné koncerty, masopust </t>
        </r>
      </text>
    </comment>
    <comment ref="F10" authorId="0" shapeId="0" xr:uid="{A2BCF598-BB4C-4D3E-8C6D-B3CE72AB54FB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příjem koupaliště, pronájem kiosek, </t>
        </r>
      </text>
    </comment>
    <comment ref="F11" authorId="0" shapeId="0" xr:uid="{5FE2257A-C83C-4867-844B-A67B5D6913BB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pronájem ordinace prakt.lékař</t>
        </r>
      </text>
    </comment>
    <comment ref="F12" authorId="0" shapeId="0" xr:uid="{AFE14750-30E5-4DAF-ADD0-71249F769B42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pronájem byty</t>
        </r>
      </text>
    </comment>
    <comment ref="F13" authorId="0" shapeId="0" xr:uid="{C1819BEC-E780-4D65-B537-557ED991F7DE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pronájem nebyt. prostor + parkovacích stání</t>
        </r>
      </text>
    </comment>
    <comment ref="F14" authorId="0" shapeId="0" xr:uid="{526C5730-CD27-4365-9A68-924F29602710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hrobové místa</t>
        </r>
      </text>
    </comment>
    <comment ref="F15" authorId="0" shapeId="0" xr:uid="{477EA0AB-149B-48E2-8A41-E19E9F0A375E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pronájmy pozemků, prodeje pozemků, pachty pozemků, nájem T-Mobile a Vodafone Globus</t>
        </r>
      </text>
    </comment>
    <comment ref="F16" authorId="0" shapeId="0" xr:uid="{C7A069E4-14A1-4F87-8ABD-B5F5ECC5513D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shromaždiště </t>
        </r>
      </text>
    </comment>
    <comment ref="F17" authorId="0" shapeId="0" xr:uid="{3063350F-CADE-4739-856F-50EC67B23F93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příjmy za tříděný odpad</t>
        </r>
      </text>
    </comment>
    <comment ref="F18" authorId="0" shapeId="0" xr:uid="{60A33725-9173-474B-92F4-E14907D67D33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 
</t>
        </r>
        <r>
          <rPr>
            <sz val="9"/>
            <color indexed="81"/>
            <rFont val="Tahoma"/>
            <family val="2"/>
            <charset val="238"/>
          </rPr>
          <t>příjem ze služeb</t>
        </r>
      </text>
    </comment>
    <comment ref="F19" authorId="0" shapeId="0" xr:uid="{BAB8B6ED-A1DF-4B1D-9A06-F39DFADD4ED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
</t>
        </r>
        <r>
          <rPr>
            <sz val="9"/>
            <color indexed="81"/>
            <rFont val="Tahoma"/>
            <family val="2"/>
            <charset val="238"/>
          </rPr>
          <t>prodej zboží - knihy, publikace, pohledy, mapy</t>
        </r>
      </text>
    </comment>
    <comment ref="F21" authorId="0" shapeId="0" xr:uid="{90CD8264-0E9E-488F-ADC5-C7BB1BC8D2D7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příjem z úroků</t>
        </r>
      </text>
    </comment>
    <comment ref="F22" authorId="0" shapeId="0" xr:uid="{AC370089-2CAA-41B1-97B6-1213D05CE717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převod do fondu vodovodu a kanalizace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Veronika Chudárková</author>
  </authors>
  <commentList>
    <comment ref="F3" authorId="0" shapeId="0" xr:uid="{E8350644-A7C2-48CA-B2AF-2282EA7BFFBD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psí útulek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DB0E70D1-6B4A-43F7-BAD1-FB75F5D2294E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-oprava komunikace u hřbitova,
-komunikace pod školou,
-komunikace u koupaliště
- další oprava a výstavba  </t>
        </r>
      </text>
    </comment>
    <comment ref="F5" authorId="0" shapeId="0" xr:uid="{401A4277-B33D-4FA8-9A9B-0AD80F54C2C7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- </t>
        </r>
        <r>
          <rPr>
            <sz val="9"/>
            <color indexed="81"/>
            <rFont val="Tahoma"/>
            <family val="2"/>
            <charset val="238"/>
          </rPr>
          <t>chodník pod školou
-parkoviště u suchého rybníka
- další projekty, opravy</t>
        </r>
      </text>
    </comment>
    <comment ref="F6" authorId="0" shapeId="0" xr:uid="{6BA0DD22-01D2-4810-B400-45E23E83F1A1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autobus. zastávky</t>
        </r>
      </text>
    </comment>
    <comment ref="F7" authorId="0" shapeId="0" xr:uid="{417D9158-71C4-4601-8E99-E6DD5BA5B3C5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dopravní obslužnost platby Stř, kraj , zálohy dle návrhu smlouvy</t>
        </r>
      </text>
    </comment>
    <comment ref="F8" authorId="0" shapeId="0" xr:uid="{E593B732-3C6A-4743-8088-B3DA3B8DB61A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voda Daminěves</t>
        </r>
      </text>
    </comment>
    <comment ref="F9" authorId="0" shapeId="0" xr:uid="{2932ED6D-FC89-4C67-9FBA-06FF8D26890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kanalizace v obci - opravy a nákup nového čerpadla</t>
        </r>
      </text>
    </comment>
    <comment ref="F10" authorId="0" shapeId="0" xr:uid="{CDCFD666-6A30-4116-808D-5939DEE6548B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neinvestiční příspěvek ZŠ a MŠ, 
Opravy ZŠ a MŠ</t>
        </r>
      </text>
    </comment>
    <comment ref="F11" authorId="0" shapeId="0" xr:uid="{C8042F87-A66B-4068-AACA-157F5D9E7624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běžný provoz, kamerový systém
</t>
        </r>
      </text>
    </comment>
    <comment ref="F12" authorId="0" shapeId="0" xr:uid="{B4CBD9A2-5B00-4E51-BD42-E4A0276D45D8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kronika obce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13" authorId="0" shapeId="0" xr:uid="{5779BC3A-F0DB-4EF7-B149-AFE1D4D0CA3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případné opravy soch</t>
        </r>
      </text>
    </comment>
    <comment ref="F14" authorId="0" shapeId="0" xr:uid="{E8013550-A33A-4497-A88F-9881A5CB46C4}">
      <text>
        <r>
          <rPr>
            <b/>
            <sz val="9"/>
            <color indexed="81"/>
            <rFont val="Tahoma"/>
            <family val="2"/>
            <charset val="238"/>
          </rPr>
          <t>Růžičková:
b</t>
        </r>
        <r>
          <rPr>
            <sz val="9"/>
            <color indexed="81"/>
            <rFont val="Tahoma"/>
            <family val="2"/>
            <charset val="238"/>
          </rPr>
          <t xml:space="preserve">ezdrátový rozhlas </t>
        </r>
      </text>
    </comment>
    <comment ref="F15" authorId="0" shapeId="0" xr:uid="{B97AF8F9-6CEB-41F2-9795-A56649807995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zpravodaj obce</t>
        </r>
      </text>
    </comment>
    <comment ref="F16" authorId="0" shapeId="0" xr:uid="{0B22B314-5A8F-4DAD-9BEA-7652067B7C7B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provozní náklady KD</t>
        </r>
      </text>
    </comment>
    <comment ref="F17" authorId="0" shapeId="0" xr:uid="{B609458A-5068-4440-AFB5-6670878C17F2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kulturní akce -oslavy TJ, podium, masopust, vítání, dětský den, SPOZ, kalendáře pro občany</t>
        </r>
      </text>
    </comment>
    <comment ref="F18" authorId="0" shapeId="0" xr:uid="{68FBE1A4-68B2-4009-9307-5A068B17C92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chemie koupaliště, oprava multifunkčního hřiště,  workout hřiště - TZ,
projekt pumptrackové hřiště, 
osvětlení hřiště, hřiště stadion, ten.kurty, HC Hřebci</t>
        </r>
      </text>
    </comment>
    <comment ref="F19" authorId="0" shapeId="0" xr:uid="{9EFE2B59-68E1-4532-8CC7-DCFACB835ADA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dotace sport.kluby</t>
        </r>
      </text>
    </comment>
    <comment ref="F20" authorId="0" shapeId="0" xr:uid="{34C34A6B-7672-4D3A-B322-9C9F95946F45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údržba dětského hřiště</t>
        </r>
      </text>
    </comment>
    <comment ref="F21" authorId="0" shapeId="0" xr:uid="{3ADD0758-C36F-47C5-839E-E89EBEF9C76E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dotace ost. spolky</t>
        </r>
      </text>
    </comment>
    <comment ref="F22" authorId="0" shapeId="0" xr:uid="{2A6EF583-B634-4AFD-B8FB-8A79F8F57E48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dotace Nemocnice H.Beřkovice</t>
        </r>
      </text>
    </comment>
    <comment ref="F23" authorId="0" shapeId="0" xr:uid="{755B6FF8-15D9-4CEA-ABBC-0312BDFEEC71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dárci krve</t>
        </r>
      </text>
    </comment>
    <comment ref="F24" authorId="0" shapeId="0" xr:uid="{FB28EC41-C07E-4520-BD4B-9EE57FDF4632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byty - fasáda č.p. 118,
schodiště - byty nad has.zbrojnicí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BD37C163-65A6-41EF-B4F8-4C7BA48570A6}">
      <text>
        <r>
          <rPr>
            <b/>
            <sz val="9"/>
            <color indexed="81"/>
            <rFont val="Tahoma"/>
            <family val="2"/>
            <charset val="238"/>
          </rPr>
          <t>Růžičková:
-</t>
        </r>
        <r>
          <rPr>
            <sz val="9"/>
            <color indexed="81"/>
            <rFont val="Tahoma"/>
            <family val="2"/>
            <charset val="238"/>
          </rPr>
          <t xml:space="preserve">býv.mandl, Gamagas, kadeř. - údržba
-Demolice budov v areálu Zemědělská
-projekt na zámeček
-přístřešek v areálu Gamagas
</t>
        </r>
      </text>
    </comment>
    <comment ref="F26" authorId="0" shapeId="0" xr:uid="{FA5F4DE8-483C-4E29-A876-0A80D97D9637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- </t>
        </r>
        <r>
          <rPr>
            <sz val="9"/>
            <color indexed="81"/>
            <rFont val="Tahoma"/>
            <family val="2"/>
            <charset val="238"/>
          </rPr>
          <t>diagnostika sloupů a jejich oprava,
-VO okolo hřbitova
-opravy, údržba</t>
        </r>
      </text>
    </comment>
    <comment ref="F27" authorId="0" shapeId="0" xr:uid="{7714469E-76B9-4D06-858C-5E67D52DFD2C}">
      <text>
        <r>
          <rPr>
            <b/>
            <sz val="9"/>
            <color indexed="81"/>
            <rFont val="Tahoma"/>
            <family val="2"/>
            <charset val="238"/>
          </rPr>
          <t>Růžičková:
-</t>
        </r>
        <r>
          <rPr>
            <sz val="9"/>
            <color indexed="81"/>
            <rFont val="Tahoma"/>
            <family val="2"/>
            <charset val="238"/>
          </rPr>
          <t>kolumbárium
-hřbitvní zeď</t>
        </r>
        <r>
          <rPr>
            <b/>
            <sz val="9"/>
            <color indexed="81"/>
            <rFont val="Tahoma"/>
            <family val="2"/>
            <charset val="238"/>
          </rPr>
          <t xml:space="preserve">
-</t>
        </r>
        <r>
          <rPr>
            <sz val="9"/>
            <color indexed="81"/>
            <rFont val="Tahoma"/>
            <family val="2"/>
            <charset val="238"/>
          </rPr>
          <t>náklady hřbitov</t>
        </r>
      </text>
    </comment>
    <comment ref="F28" authorId="0" shapeId="0" xr:uid="{CAAD52DF-307F-437F-B3BA-9FFB9BC01D6A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infrastruktura - udržování</t>
        </r>
      </text>
    </comment>
    <comment ref="F29" authorId="0" shapeId="0" xr:uid="{ADF27BCA-71D9-4B49-9F12-FEF818254896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změna územního plánu
</t>
        </r>
      </text>
    </comment>
    <comment ref="F30" authorId="0" shapeId="0" xr:uid="{CF180F43-07DB-4952-A21F-64870D1232F0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nákup pozemků, směn</t>
        </r>
      </text>
    </comment>
    <comment ref="F31" authorId="0" shapeId="0" xr:uid="{5FC6CA0E-40DA-44E6-B63E-B6561E9D9482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mobilní svozy nebezpečnách odpadů</t>
        </r>
      </text>
    </comment>
    <comment ref="F32" authorId="0" shapeId="0" xr:uid="{2FB04A32-4987-4C40-8ADB-963CBF6BE458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svozy komunálních odpadů</t>
        </r>
      </text>
    </comment>
    <comment ref="F33" authorId="0" shapeId="0" xr:uid="{3995513B-AB3D-4186-82ED-FEB90C17DF51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sběrný dvůr, svozy velk. Odpad, RE-USE CENTRUM, nový kontejner
</t>
        </r>
      </text>
    </comment>
    <comment ref="F34" authorId="0" shapeId="0" xr:uid="{E6E84D69-A0C1-4611-9F55-EDF0A5DA8BDA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svozy tříděný odpad</t>
        </r>
      </text>
    </comment>
    <comment ref="F35" authorId="0" shapeId="0" xr:uid="{4FB1B5DF-8475-4EFA-ADDD-27C833D1290A}">
      <text>
        <r>
          <rPr>
            <b/>
            <sz val="9"/>
            <color indexed="81"/>
            <rFont val="Tahoma"/>
            <family val="2"/>
            <charset val="238"/>
          </rPr>
          <t>Růžičková:
p</t>
        </r>
        <r>
          <rPr>
            <sz val="9"/>
            <color indexed="81"/>
            <rFont val="Tahoma"/>
            <family val="2"/>
            <charset val="238"/>
          </rPr>
          <t>rovoz kompostárna</t>
        </r>
      </text>
    </comment>
    <comment ref="F36" authorId="0" shapeId="0" xr:uid="{5A211FA5-5A31-4A90-948E-4321731EF83A}">
      <text>
        <r>
          <rPr>
            <b/>
            <sz val="9"/>
            <color indexed="81"/>
            <rFont val="Tahoma"/>
            <family val="2"/>
            <charset val="238"/>
          </rPr>
          <t>Růžičková:</t>
        </r>
        <r>
          <rPr>
            <sz val="9"/>
            <color indexed="81"/>
            <rFont val="Tahoma"/>
            <family val="2"/>
            <charset val="238"/>
          </rPr>
          <t xml:space="preserve">
-mzdy zam. Péče o zeleň, VPP, odvody SP a ZP, kácení, PHM, výsadba, náhradní díly sekačky,
- prořezávky III etapa 
- záhony park pod střediskem</t>
        </r>
      </text>
    </comment>
    <comment ref="F37" authorId="0" shapeId="0" xr:uid="{8D94F9C4-5E6D-4CA4-8579-76576E2D1FF0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dary
</t>
        </r>
      </text>
    </comment>
    <comment ref="F39" authorId="0" shapeId="0" xr:uid="{172A358D-B281-437A-A947-F2D5FC919791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dar Domov Mladá - občan Cítova</t>
        </r>
      </text>
    </comment>
    <comment ref="F40" authorId="0" shapeId="0" xr:uid="{6531364D-924B-4C7B-B3AD-07050F07A917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dar - charita</t>
        </r>
      </text>
    </comment>
    <comment ref="F41" authorId="0" shapeId="0" xr:uid="{B18066D1-9928-4FB4-AC9C-5B59A6184CBD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dar- linka bezpečí
</t>
        </r>
      </text>
    </comment>
    <comment ref="F42" authorId="0" shapeId="0" xr:uid="{71527A0F-CE89-4663-9F64-649D2120B23D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povinná složka - krizová opatření např. Covid -19 (testy, respirátory, ochranné pomůcky)</t>
        </r>
      </text>
    </comment>
    <comment ref="F43" authorId="0" shapeId="0" xr:uid="{24CBDE08-7914-49EE-9706-FEE1B4F27411}">
      <text>
        <r>
          <rPr>
            <b/>
            <sz val="9"/>
            <color indexed="81"/>
            <rFont val="Tahoma"/>
            <family val="2"/>
            <charset val="238"/>
          </rPr>
          <t>Růžičková:
-</t>
        </r>
        <r>
          <rPr>
            <sz val="9"/>
            <color indexed="81"/>
            <rFont val="Tahoma"/>
            <family val="2"/>
            <charset val="238"/>
          </rPr>
          <t>náklady provoz Jednotky Sboru dobrovolných hasičů
-pořízení nové cisternové automobilové stříkačky</t>
        </r>
      </text>
    </comment>
    <comment ref="F44" authorId="0" shapeId="0" xr:uid="{D3EA6283-A677-44E8-BE0A-6FA6071B5B9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odměny členů ZO, odvody SP a ZP, cestovné</t>
        </r>
      </text>
    </comment>
    <comment ref="F46" authorId="0" shapeId="0" xr:uid="{8CF57079-7AEF-46DC-8E51-509C9F28C78A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 xml:space="preserve">mzdy zaměstnanců, odvody ZP a SP, odměna OSA, kancelářské potřeby, vybavení, plyn, elektřina, právní služby, přest.komise, daň, poradenství, aktualizace sw, účetní služby, terminál, </t>
        </r>
      </text>
    </comment>
    <comment ref="F47" authorId="0" shapeId="0" xr:uid="{5E222052-390F-46FF-9B4D-2F50250278A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bankovní poplatky</t>
        </r>
      </text>
    </comment>
    <comment ref="F48" authorId="0" shapeId="0" xr:uid="{54D92804-26BC-4474-A947-6F29650F0647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majetek - pojistné</t>
        </r>
      </text>
    </comment>
    <comment ref="F49" authorId="0" shapeId="0" xr:uid="{5134832A-C6C8-4914-A304-95C2A79CE32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převody na fond VaK = položka 4134</t>
        </r>
      </text>
    </comment>
    <comment ref="F50" authorId="0" shapeId="0" xr:uid="{4ABAF85A-028D-48A7-899F-91C916C1796C}">
      <text>
        <r>
          <rPr>
            <b/>
            <sz val="9"/>
            <color indexed="81"/>
            <rFont val="Tahoma"/>
            <family val="2"/>
            <charset val="238"/>
          </rPr>
          <t xml:space="preserve">Růžičková:
</t>
        </r>
        <r>
          <rPr>
            <sz val="9"/>
            <color indexed="81"/>
            <rFont val="Tahoma"/>
            <family val="2"/>
            <charset val="238"/>
          </rPr>
          <t>DPH obec plátce</t>
        </r>
      </text>
    </comment>
  </commentList>
</comments>
</file>

<file path=xl/sharedStrings.xml><?xml version="1.0" encoding="utf-8"?>
<sst xmlns="http://schemas.openxmlformats.org/spreadsheetml/2006/main" count="102" uniqueCount="75">
  <si>
    <t>Para</t>
  </si>
  <si>
    <t>Text</t>
  </si>
  <si>
    <t>Úspora energie a obnovitelné zdroje</t>
  </si>
  <si>
    <t>Sběr a zpracování druhotných surovin</t>
  </si>
  <si>
    <t>Pitná voda</t>
  </si>
  <si>
    <t>Odvádění a čištění odpadních vod a nakládání s kaly</t>
  </si>
  <si>
    <t>Zájmová činnost v kultuře</t>
  </si>
  <si>
    <t>Ostatní záležitosti kultury, církví a sdělovacích prostředků</t>
  </si>
  <si>
    <t>Sportovní zařízení ve vlastnictví obce</t>
  </si>
  <si>
    <t>Všeobecná ambulantní péče</t>
  </si>
  <si>
    <t>Bytové hospodářství</t>
  </si>
  <si>
    <t>Nebytové hospodářství</t>
  </si>
  <si>
    <t>Pohřebnictví</t>
  </si>
  <si>
    <t>Komunální služby a územní rozvoj jinde nezařazené</t>
  </si>
  <si>
    <t>Sběr a svoz komunálních odpadů</t>
  </si>
  <si>
    <t>Využívání a zneškodňování komunálních odpadů</t>
  </si>
  <si>
    <t>Péče o vzhled obcí a veřejnou zeleň</t>
  </si>
  <si>
    <t>Činnost místní správy</t>
  </si>
  <si>
    <t>Humanitární zahraniční pomoc přímá</t>
  </si>
  <si>
    <t>Obecné příjmy a výdaje z finančních operací</t>
  </si>
  <si>
    <t>Převody vlastním fondům v rozpočtech územní úrovně</t>
  </si>
  <si>
    <t xml:space="preserve">Celkem </t>
  </si>
  <si>
    <t>Ozdravování hospodářských zvířat, polních a speciálních plodin a zvláštní veterinární péče</t>
  </si>
  <si>
    <t>Silnice</t>
  </si>
  <si>
    <t>Ostatní záležitosti pozemních komunikací</t>
  </si>
  <si>
    <t>Provoz veřejné silniční dopravy</t>
  </si>
  <si>
    <t>Dopravní obslužnost veřejnými službami - linková</t>
  </si>
  <si>
    <t>Základní školy</t>
  </si>
  <si>
    <t>Činnosti knihovnické</t>
  </si>
  <si>
    <t>Ostatní záležitosti kultury</t>
  </si>
  <si>
    <t>Pořízení, zachování a obnova hodnot místního kulturního, národního a historického povědomí</t>
  </si>
  <si>
    <t>Rozhlas a televize</t>
  </si>
  <si>
    <t>Ostatní záležitosti sdělovacích prostředků</t>
  </si>
  <si>
    <t>Ostatní sportovní činnost</t>
  </si>
  <si>
    <t>Využití volného času dětí a mládeže</t>
  </si>
  <si>
    <t>Ostatní zájmová činnost a rekreace</t>
  </si>
  <si>
    <t>Ostatní nemocnice</t>
  </si>
  <si>
    <t>Ostatní činnost ve zdravotnictví</t>
  </si>
  <si>
    <t>Veřejné osvětlení</t>
  </si>
  <si>
    <t>Výstavba a údržba místních inženýrských sítí</t>
  </si>
  <si>
    <t>Sběr a svoz nebezpečných odpadů</t>
  </si>
  <si>
    <t>Sběr a svoz ostatních odpadů jiných než nebezpečných a komunálních</t>
  </si>
  <si>
    <t>Využívání a zneškodňování ostatních odpadů</t>
  </si>
  <si>
    <t>Ostatní činnosti související se službami pro fyzické osoby</t>
  </si>
  <si>
    <t>Domovy pro seniory</t>
  </si>
  <si>
    <t>Domovy pro osoby se zdravotním postižením a domovy se zvláštním režimem</t>
  </si>
  <si>
    <t>Ostatní správa v sociálním zabezpečení a politice zaměstnanosti</t>
  </si>
  <si>
    <t>Ostatní služby a činnosti v oblasti sociální prevence</t>
  </si>
  <si>
    <t>Krizová opatření</t>
  </si>
  <si>
    <t>Požární ochrana - dobrovolná část</t>
  </si>
  <si>
    <t>Zastupitelstva obcí</t>
  </si>
  <si>
    <t>Volba prezidenta republiky</t>
  </si>
  <si>
    <t>Pojištění funkčně nespecifikované</t>
  </si>
  <si>
    <t>Ostatní finanční operace</t>
  </si>
  <si>
    <t>Finanční vypořádání</t>
  </si>
  <si>
    <t>Daňové příjmy, Přijaté transféry</t>
  </si>
  <si>
    <t>Schválený rozpočet 2023</t>
  </si>
  <si>
    <t>Očekávané plnění rozpočtu 2023</t>
  </si>
  <si>
    <t>Skutečnost k 31.10.2023</t>
  </si>
  <si>
    <t>Územní plánování</t>
  </si>
  <si>
    <t>Pol</t>
  </si>
  <si>
    <t>Změny stavu krátkodobých prostředků na bankovních účtech kromě změn stavů účtů státních finančních aktiv, které tvoří kapitolu Operace státních finančních aktiv</t>
  </si>
  <si>
    <t xml:space="preserve">Součet za Para 0000 </t>
  </si>
  <si>
    <t>Skutečnost                k 31.10.2023</t>
  </si>
  <si>
    <t xml:space="preserve">FINANCOVÁNÍ CELKEM </t>
  </si>
  <si>
    <t>Příjmy - schválený rozpočet obce Cítov na rok 2024</t>
  </si>
  <si>
    <t>Schválený rozpočet 2024</t>
  </si>
  <si>
    <t>Rozklikávací rozpočty minulých let, včetně plnění, jsou zveřejněny na  https://monitor.statnipokladna.cz/</t>
  </si>
  <si>
    <t>Schválený rozpočet v písemné podobě je k nahlédnutí v kanceláři obecního úřadu.</t>
  </si>
  <si>
    <t>Rozpočet schválilo zastupitelstvo obce Cítov dne 14.12.2023 jako rozpočet schodkový s celkovými příjmy 48 240 300Kč, celkovými výdaji 52 069 000 Kč, financováním 3 828 700 Kč</t>
  </si>
  <si>
    <t>Schválený rozpočet obce Cítov na rok 2024 je zveřejněn na webu obce www.citov.cz v sekci ÚŘAD_ROZPOČET OBCE CÍTOV_ROK 2024</t>
  </si>
  <si>
    <t>Výdaje - schválený rozpočet obce Cítov na rok 2024</t>
  </si>
  <si>
    <t>Financování - schválený rozpočet obce Cítov na rok 2024</t>
  </si>
  <si>
    <t>Zveřejněno: 7.3.2024</t>
  </si>
  <si>
    <t>Dne 6.3.2024 zastupitelstvo obce Cítov schválilo změnu závazného ukazatele ve výdajích § 6330 + 5000 Kč a §6320 - 5000 Kč (písařská chyba). Objem schváleného rozpočtu obce Cítov na rok 2024 se nezměnil.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</si>
</sst>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000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39" fontId="1" fillId="0" borderId="0" xfId="0" applyNumberFormat="1" applyFont="1"/>
    <xf numFmtId="39" fontId="2" fillId="0" borderId="0" xfId="0" applyNumberFormat="1" applyFont="1"/>
    <xf numFmtId="0" fontId="1" fillId="0" borderId="1" xfId="0" applyFont="1" applyBorder="1"/>
    <xf numFmtId="39" fontId="1" fillId="0" borderId="1" xfId="0" applyNumberFormat="1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44" fontId="1" fillId="0" borderId="0" xfId="1" applyFont="1"/>
    <xf numFmtId="0" fontId="5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164" fontId="1" fillId="0" borderId="0" xfId="0" applyNumberFormat="1" applyFont="1"/>
    <xf numFmtId="39" fontId="1" fillId="3" borderId="0" xfId="0" applyNumberFormat="1" applyFont="1" applyFill="1"/>
    <xf numFmtId="0" fontId="8" fillId="0" borderId="0" xfId="0" applyFont="1"/>
    <xf numFmtId="165" fontId="2" fillId="0" borderId="0" xfId="0" applyNumberFormat="1" applyFont="1"/>
    <xf numFmtId="0" fontId="3" fillId="4" borderId="0" xfId="0" applyFont="1" applyFill="1"/>
    <xf numFmtId="0" fontId="1" fillId="4" borderId="0" xfId="0" applyFont="1" applyFill="1"/>
    <xf numFmtId="164" fontId="1" fillId="4" borderId="0" xfId="0" applyNumberFormat="1" applyFont="1" applyFill="1"/>
    <xf numFmtId="39" fontId="1" fillId="4" borderId="0" xfId="0" applyNumberFormat="1" applyFont="1" applyFill="1"/>
    <xf numFmtId="39" fontId="2" fillId="4" borderId="0" xfId="0" applyNumberFormat="1" applyFont="1" applyFill="1"/>
    <xf numFmtId="0" fontId="2" fillId="4" borderId="0" xfId="0" applyFont="1" applyFill="1"/>
    <xf numFmtId="0" fontId="1" fillId="4" borderId="2" xfId="0" applyFont="1" applyFill="1" applyBorder="1"/>
    <xf numFmtId="164" fontId="1" fillId="4" borderId="1" xfId="0" applyNumberFormat="1" applyFont="1" applyFill="1" applyBorder="1"/>
    <xf numFmtId="39" fontId="1" fillId="4" borderId="1" xfId="0" applyNumberFormat="1" applyFont="1" applyFill="1" applyBorder="1"/>
    <xf numFmtId="0" fontId="10" fillId="4" borderId="2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60E7-9749-4F73-AAEF-0EDD1A866F62}">
  <sheetPr>
    <pageSetUpPr fitToPage="1"/>
  </sheetPr>
  <dimension ref="A1:F36"/>
  <sheetViews>
    <sheetView tabSelected="1" zoomScale="90" zoomScaleNormal="90" workbookViewId="0">
      <pane ySplit="2" topLeftCell="A3" activePane="bottomLeft" state="frozen"/>
      <selection pane="bottomLeft" activeCell="E37" sqref="E37"/>
    </sheetView>
  </sheetViews>
  <sheetFormatPr defaultRowHeight="12.75" x14ac:dyDescent="0.2"/>
  <cols>
    <col min="1" max="1" width="5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26" t="s">
        <v>65</v>
      </c>
      <c r="B1" s="23"/>
      <c r="C1" s="23"/>
      <c r="D1" s="23"/>
      <c r="E1" s="23"/>
      <c r="F1" s="23"/>
    </row>
    <row r="2" spans="1:6" ht="45" x14ac:dyDescent="0.2">
      <c r="A2" s="7" t="s">
        <v>0</v>
      </c>
      <c r="B2" s="7" t="s">
        <v>1</v>
      </c>
      <c r="C2" s="10" t="s">
        <v>56</v>
      </c>
      <c r="D2" s="11" t="s">
        <v>57</v>
      </c>
      <c r="E2" s="10" t="s">
        <v>58</v>
      </c>
      <c r="F2" s="12" t="s">
        <v>66</v>
      </c>
    </row>
    <row r="3" spans="1:6" x14ac:dyDescent="0.2">
      <c r="A3" s="24">
        <v>0</v>
      </c>
      <c r="B3" s="5" t="s">
        <v>55</v>
      </c>
      <c r="C3" s="6">
        <v>20579000</v>
      </c>
      <c r="D3" s="6">
        <v>30629257.390000001</v>
      </c>
      <c r="E3" s="6">
        <v>29420150.789999999</v>
      </c>
      <c r="F3" s="25">
        <v>25697000</v>
      </c>
    </row>
    <row r="4" spans="1:6" x14ac:dyDescent="0.2">
      <c r="A4" s="24">
        <v>2115</v>
      </c>
      <c r="B4" s="5" t="s">
        <v>2</v>
      </c>
      <c r="C4" s="6">
        <v>200000</v>
      </c>
      <c r="D4" s="6">
        <v>200000</v>
      </c>
      <c r="E4" s="6">
        <v>51927.07</v>
      </c>
      <c r="F4" s="25">
        <v>60000</v>
      </c>
    </row>
    <row r="5" spans="1:6" x14ac:dyDescent="0.2">
      <c r="A5" s="24">
        <v>2122</v>
      </c>
      <c r="B5" s="5" t="s">
        <v>3</v>
      </c>
      <c r="C5" s="6">
        <v>40000</v>
      </c>
      <c r="D5" s="6">
        <v>40000</v>
      </c>
      <c r="E5" s="6">
        <v>29696</v>
      </c>
      <c r="F5" s="25">
        <v>40000</v>
      </c>
    </row>
    <row r="6" spans="1:6" x14ac:dyDescent="0.2">
      <c r="A6" s="24">
        <v>2310</v>
      </c>
      <c r="B6" s="5" t="s">
        <v>4</v>
      </c>
      <c r="C6" s="6">
        <v>200000</v>
      </c>
      <c r="D6" s="6">
        <v>200000</v>
      </c>
      <c r="E6" s="6">
        <v>158912.5</v>
      </c>
      <c r="F6" s="25">
        <v>200000</v>
      </c>
    </row>
    <row r="7" spans="1:6" x14ac:dyDescent="0.2">
      <c r="A7" s="24">
        <v>2321</v>
      </c>
      <c r="B7" s="5" t="s">
        <v>5</v>
      </c>
      <c r="C7" s="6">
        <v>1800000</v>
      </c>
      <c r="D7" s="6">
        <v>1800000</v>
      </c>
      <c r="E7" s="6">
        <v>1653175.25</v>
      </c>
      <c r="F7" s="25">
        <v>1800000</v>
      </c>
    </row>
    <row r="8" spans="1:6" x14ac:dyDescent="0.2">
      <c r="A8" s="24">
        <v>3392</v>
      </c>
      <c r="B8" s="5" t="s">
        <v>6</v>
      </c>
      <c r="C8" s="6">
        <v>110000</v>
      </c>
      <c r="D8" s="6">
        <v>110000</v>
      </c>
      <c r="E8" s="6">
        <v>85876</v>
      </c>
      <c r="F8" s="25">
        <v>100000</v>
      </c>
    </row>
    <row r="9" spans="1:6" x14ac:dyDescent="0.2">
      <c r="A9" s="24">
        <v>3399</v>
      </c>
      <c r="B9" s="5" t="s">
        <v>7</v>
      </c>
      <c r="C9" s="6">
        <v>35000</v>
      </c>
      <c r="D9" s="6">
        <v>35000</v>
      </c>
      <c r="E9" s="6">
        <v>18540</v>
      </c>
      <c r="F9" s="25">
        <v>30000</v>
      </c>
    </row>
    <row r="10" spans="1:6" x14ac:dyDescent="0.2">
      <c r="A10" s="24">
        <v>3412</v>
      </c>
      <c r="B10" s="5" t="s">
        <v>8</v>
      </c>
      <c r="C10" s="6">
        <v>274000</v>
      </c>
      <c r="D10" s="6">
        <v>274000</v>
      </c>
      <c r="E10" s="6">
        <v>175695</v>
      </c>
      <c r="F10" s="25">
        <v>222000</v>
      </c>
    </row>
    <row r="11" spans="1:6" x14ac:dyDescent="0.2">
      <c r="A11" s="24">
        <v>3511</v>
      </c>
      <c r="B11" s="5" t="s">
        <v>9</v>
      </c>
      <c r="C11" s="6">
        <v>6000</v>
      </c>
      <c r="D11" s="6">
        <v>6000</v>
      </c>
      <c r="E11" s="6">
        <v>5000</v>
      </c>
      <c r="F11" s="25">
        <v>6000</v>
      </c>
    </row>
    <row r="12" spans="1:6" x14ac:dyDescent="0.2">
      <c r="A12" s="24">
        <v>3612</v>
      </c>
      <c r="B12" s="5" t="s">
        <v>10</v>
      </c>
      <c r="C12" s="6">
        <v>135000</v>
      </c>
      <c r="D12" s="6">
        <v>155600</v>
      </c>
      <c r="E12" s="6">
        <v>129697.94</v>
      </c>
      <c r="F12" s="25">
        <v>135000</v>
      </c>
    </row>
    <row r="13" spans="1:6" x14ac:dyDescent="0.2">
      <c r="A13" s="24">
        <v>3613</v>
      </c>
      <c r="B13" s="5" t="s">
        <v>11</v>
      </c>
      <c r="C13" s="6">
        <v>25000</v>
      </c>
      <c r="D13" s="6">
        <v>25862</v>
      </c>
      <c r="E13" s="6">
        <v>37544.5</v>
      </c>
      <c r="F13" s="25">
        <v>50000</v>
      </c>
    </row>
    <row r="14" spans="1:6" x14ac:dyDescent="0.2">
      <c r="A14" s="24">
        <v>3632</v>
      </c>
      <c r="B14" s="5" t="s">
        <v>12</v>
      </c>
      <c r="C14" s="6">
        <v>25000</v>
      </c>
      <c r="D14" s="6">
        <v>35000</v>
      </c>
      <c r="E14" s="6">
        <v>20501</v>
      </c>
      <c r="F14" s="25">
        <v>10000</v>
      </c>
    </row>
    <row r="15" spans="1:6" x14ac:dyDescent="0.2">
      <c r="A15" s="24">
        <v>3639</v>
      </c>
      <c r="B15" s="5" t="s">
        <v>13</v>
      </c>
      <c r="C15" s="6">
        <v>18356000</v>
      </c>
      <c r="D15" s="6">
        <v>18362500</v>
      </c>
      <c r="E15" s="6">
        <v>7977038.2999999998</v>
      </c>
      <c r="F15" s="25">
        <v>19165300</v>
      </c>
    </row>
    <row r="16" spans="1:6" x14ac:dyDescent="0.2">
      <c r="A16" s="24">
        <v>3722</v>
      </c>
      <c r="B16" s="5" t="s">
        <v>14</v>
      </c>
      <c r="C16" s="6">
        <v>15000</v>
      </c>
      <c r="D16" s="6">
        <v>15000</v>
      </c>
      <c r="E16" s="6">
        <v>14190</v>
      </c>
      <c r="F16" s="25">
        <v>15000</v>
      </c>
    </row>
    <row r="17" spans="1:6" x14ac:dyDescent="0.2">
      <c r="A17" s="24">
        <v>3725</v>
      </c>
      <c r="B17" s="5" t="s">
        <v>15</v>
      </c>
      <c r="C17" s="6">
        <v>300000</v>
      </c>
      <c r="D17" s="6">
        <v>300000</v>
      </c>
      <c r="E17" s="6">
        <v>231787.69</v>
      </c>
      <c r="F17" s="25">
        <v>300000</v>
      </c>
    </row>
    <row r="18" spans="1:6" x14ac:dyDescent="0.2">
      <c r="A18" s="24">
        <v>3745</v>
      </c>
      <c r="B18" s="5" t="s">
        <v>16</v>
      </c>
      <c r="C18" s="6">
        <v>5000</v>
      </c>
      <c r="D18" s="6">
        <v>5000</v>
      </c>
      <c r="E18" s="6">
        <v>5400</v>
      </c>
      <c r="F18" s="25">
        <v>5000</v>
      </c>
    </row>
    <row r="19" spans="1:6" x14ac:dyDescent="0.2">
      <c r="A19" s="24">
        <v>6171</v>
      </c>
      <c r="B19" s="5" t="s">
        <v>17</v>
      </c>
      <c r="C19" s="6">
        <v>43000</v>
      </c>
      <c r="D19" s="6">
        <v>45666</v>
      </c>
      <c r="E19" s="6">
        <v>10913</v>
      </c>
      <c r="F19" s="25">
        <v>20000</v>
      </c>
    </row>
    <row r="20" spans="1:6" x14ac:dyDescent="0.2">
      <c r="A20" s="24">
        <v>6221</v>
      </c>
      <c r="B20" s="5" t="s">
        <v>18</v>
      </c>
      <c r="C20" s="6">
        <v>97000</v>
      </c>
      <c r="D20" s="6">
        <v>285000</v>
      </c>
      <c r="E20" s="6">
        <v>268800</v>
      </c>
      <c r="F20" s="25">
        <v>0</v>
      </c>
    </row>
    <row r="21" spans="1:6" x14ac:dyDescent="0.2">
      <c r="A21" s="24">
        <v>6310</v>
      </c>
      <c r="B21" s="5" t="s">
        <v>19</v>
      </c>
      <c r="C21" s="6">
        <v>5000</v>
      </c>
      <c r="D21" s="6">
        <v>5000</v>
      </c>
      <c r="E21" s="6">
        <v>990</v>
      </c>
      <c r="F21" s="25">
        <v>5000</v>
      </c>
    </row>
    <row r="22" spans="1:6" x14ac:dyDescent="0.2">
      <c r="A22" s="24">
        <v>6330</v>
      </c>
      <c r="B22" s="5" t="s">
        <v>20</v>
      </c>
      <c r="C22" s="6">
        <v>350000</v>
      </c>
      <c r="D22" s="6">
        <v>375000</v>
      </c>
      <c r="E22" s="6">
        <v>374020</v>
      </c>
      <c r="F22" s="25">
        <v>380000</v>
      </c>
    </row>
    <row r="23" spans="1:6" x14ac:dyDescent="0.2">
      <c r="A23" s="13"/>
      <c r="C23" s="3"/>
      <c r="D23" s="3"/>
      <c r="E23" s="3"/>
      <c r="F23" s="14"/>
    </row>
    <row r="24" spans="1:6" x14ac:dyDescent="0.2">
      <c r="A24" s="2"/>
      <c r="B24" s="22" t="s">
        <v>21</v>
      </c>
      <c r="C24" s="4">
        <f>SUM(C3:C22)</f>
        <v>42600000</v>
      </c>
      <c r="D24" s="4">
        <f>SUM(D3:D22)</f>
        <v>52903885.390000001</v>
      </c>
      <c r="E24" s="4">
        <f>SUM(E3:E22)</f>
        <v>40669855.039999999</v>
      </c>
      <c r="F24" s="21">
        <f>SUM(F3:F22)</f>
        <v>48240300</v>
      </c>
    </row>
    <row r="27" spans="1:6" ht="15" x14ac:dyDescent="0.25">
      <c r="A27" s="15" t="s">
        <v>69</v>
      </c>
      <c r="B27" s="2"/>
      <c r="C27" s="2"/>
      <c r="D27" s="2"/>
      <c r="E27" s="2"/>
      <c r="F27" s="16"/>
    </row>
    <row r="28" spans="1:6" ht="15" x14ac:dyDescent="0.25">
      <c r="A28" s="15" t="s">
        <v>70</v>
      </c>
      <c r="B28" s="2"/>
      <c r="C28"/>
      <c r="D28"/>
      <c r="E28"/>
      <c r="F28"/>
    </row>
    <row r="29" spans="1:6" ht="15" x14ac:dyDescent="0.25">
      <c r="A29" s="15" t="s">
        <v>67</v>
      </c>
      <c r="B29" s="2"/>
      <c r="C29"/>
      <c r="D29"/>
      <c r="E29"/>
      <c r="F29"/>
    </row>
    <row r="30" spans="1:6" ht="15" x14ac:dyDescent="0.25">
      <c r="A30" s="15" t="s">
        <v>68</v>
      </c>
      <c r="B30"/>
      <c r="C30"/>
      <c r="D30"/>
      <c r="E30"/>
      <c r="F30"/>
    </row>
    <row r="31" spans="1:6" ht="15" x14ac:dyDescent="0.25">
      <c r="A31" s="2" t="s">
        <v>74</v>
      </c>
      <c r="B31" s="2"/>
      <c r="C31"/>
      <c r="D31"/>
      <c r="E31"/>
      <c r="F31"/>
    </row>
    <row r="32" spans="1:6" ht="15" x14ac:dyDescent="0.25">
      <c r="A32" s="2"/>
      <c r="B32" s="2"/>
      <c r="C32"/>
      <c r="D32"/>
      <c r="E32"/>
      <c r="F32"/>
    </row>
    <row r="33" spans="1:6" x14ac:dyDescent="0.2">
      <c r="A33" s="1" t="s">
        <v>73</v>
      </c>
    </row>
    <row r="35" spans="1:6" x14ac:dyDescent="0.2">
      <c r="F35" s="9"/>
    </row>
    <row r="36" spans="1:6" x14ac:dyDescent="0.2">
      <c r="F36" s="9"/>
    </row>
  </sheetData>
  <pageMargins left="0.19685039370078741" right="0.19685039370078741" top="0.39370078740157483" bottom="0.59055118110236227" header="0.39370078740157483" footer="0.19685039370078741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C513-1C34-4B8B-B88E-BCC73E1E6EE9}">
  <sheetPr>
    <pageSetUpPr fitToPage="1"/>
  </sheetPr>
  <dimension ref="A1:F65"/>
  <sheetViews>
    <sheetView zoomScale="90" zoomScaleNormal="90" workbookViewId="0">
      <pane ySplit="2" topLeftCell="A15" activePane="bottomLeft" state="frozen"/>
      <selection pane="bottomLeft" activeCell="F49" sqref="F49"/>
    </sheetView>
  </sheetViews>
  <sheetFormatPr defaultRowHeight="12.75" x14ac:dyDescent="0.2"/>
  <cols>
    <col min="1" max="1" width="5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26" t="s">
        <v>71</v>
      </c>
      <c r="B1" s="23"/>
      <c r="C1" s="23"/>
      <c r="D1" s="23"/>
      <c r="E1" s="23"/>
      <c r="F1" s="23"/>
    </row>
    <row r="2" spans="1:6" ht="45" x14ac:dyDescent="0.2">
      <c r="A2" s="7" t="s">
        <v>0</v>
      </c>
      <c r="B2" s="7" t="s">
        <v>1</v>
      </c>
      <c r="C2" s="10" t="s">
        <v>56</v>
      </c>
      <c r="D2" s="11" t="s">
        <v>57</v>
      </c>
      <c r="E2" s="10" t="s">
        <v>58</v>
      </c>
      <c r="F2" s="12" t="s">
        <v>66</v>
      </c>
    </row>
    <row r="3" spans="1:6" x14ac:dyDescent="0.2">
      <c r="A3" s="24">
        <v>1014</v>
      </c>
      <c r="B3" s="5" t="s">
        <v>22</v>
      </c>
      <c r="C3" s="6">
        <v>10000</v>
      </c>
      <c r="D3" s="6">
        <v>10000</v>
      </c>
      <c r="E3" s="6">
        <v>0</v>
      </c>
      <c r="F3" s="25">
        <v>5000</v>
      </c>
    </row>
    <row r="4" spans="1:6" x14ac:dyDescent="0.2">
      <c r="A4" s="24">
        <v>2212</v>
      </c>
      <c r="B4" s="5" t="s">
        <v>23</v>
      </c>
      <c r="C4" s="6">
        <v>5000000</v>
      </c>
      <c r="D4" s="6">
        <v>7665000</v>
      </c>
      <c r="E4" s="6">
        <v>1847013.52</v>
      </c>
      <c r="F4" s="25">
        <v>5205000</v>
      </c>
    </row>
    <row r="5" spans="1:6" x14ac:dyDescent="0.2">
      <c r="A5" s="24">
        <v>2219</v>
      </c>
      <c r="B5" s="5" t="s">
        <v>24</v>
      </c>
      <c r="C5" s="6">
        <v>1500000</v>
      </c>
      <c r="D5" s="6">
        <v>1000000</v>
      </c>
      <c r="E5" s="6">
        <v>259149.61</v>
      </c>
      <c r="F5" s="25">
        <v>1390000</v>
      </c>
    </row>
    <row r="6" spans="1:6" x14ac:dyDescent="0.2">
      <c r="A6" s="24">
        <v>2221</v>
      </c>
      <c r="B6" s="5" t="s">
        <v>25</v>
      </c>
      <c r="C6" s="6">
        <v>50000</v>
      </c>
      <c r="D6" s="6">
        <v>50000</v>
      </c>
      <c r="E6" s="6">
        <v>0</v>
      </c>
      <c r="F6" s="25">
        <v>50000</v>
      </c>
    </row>
    <row r="7" spans="1:6" x14ac:dyDescent="0.2">
      <c r="A7" s="24">
        <v>2292</v>
      </c>
      <c r="B7" s="5" t="s">
        <v>26</v>
      </c>
      <c r="C7" s="6">
        <v>200000</v>
      </c>
      <c r="D7" s="6">
        <v>200000</v>
      </c>
      <c r="E7" s="6">
        <v>45306</v>
      </c>
      <c r="F7" s="25">
        <v>150000</v>
      </c>
    </row>
    <row r="8" spans="1:6" x14ac:dyDescent="0.2">
      <c r="A8" s="24">
        <v>2310</v>
      </c>
      <c r="B8" s="5" t="s">
        <v>4</v>
      </c>
      <c r="C8" s="6">
        <v>270000</v>
      </c>
      <c r="D8" s="6">
        <v>270000</v>
      </c>
      <c r="E8" s="6">
        <v>158571.70000000001</v>
      </c>
      <c r="F8" s="25">
        <v>220000</v>
      </c>
    </row>
    <row r="9" spans="1:6" x14ac:dyDescent="0.2">
      <c r="A9" s="24">
        <v>2321</v>
      </c>
      <c r="B9" s="5" t="s">
        <v>5</v>
      </c>
      <c r="C9" s="6">
        <v>2100000</v>
      </c>
      <c r="D9" s="6">
        <v>2100000</v>
      </c>
      <c r="E9" s="6">
        <v>1188014.52</v>
      </c>
      <c r="F9" s="25">
        <v>1840000</v>
      </c>
    </row>
    <row r="10" spans="1:6" x14ac:dyDescent="0.2">
      <c r="A10" s="24">
        <v>3113</v>
      </c>
      <c r="B10" s="5" t="s">
        <v>27</v>
      </c>
      <c r="C10" s="6">
        <v>1880000</v>
      </c>
      <c r="D10" s="6">
        <v>1880000</v>
      </c>
      <c r="E10" s="6">
        <v>1880000</v>
      </c>
      <c r="F10" s="25">
        <v>2100000</v>
      </c>
    </row>
    <row r="11" spans="1:6" x14ac:dyDescent="0.2">
      <c r="A11" s="24">
        <v>3314</v>
      </c>
      <c r="B11" s="5" t="s">
        <v>28</v>
      </c>
      <c r="C11" s="6">
        <v>300000</v>
      </c>
      <c r="D11" s="6">
        <v>550000</v>
      </c>
      <c r="E11" s="6">
        <v>90037.77</v>
      </c>
      <c r="F11" s="25">
        <v>180000</v>
      </c>
    </row>
    <row r="12" spans="1:6" x14ac:dyDescent="0.2">
      <c r="A12" s="24">
        <v>3319</v>
      </c>
      <c r="B12" s="5" t="s">
        <v>29</v>
      </c>
      <c r="C12" s="6">
        <v>20000</v>
      </c>
      <c r="D12" s="6">
        <v>20000</v>
      </c>
      <c r="E12" s="6">
        <v>0</v>
      </c>
      <c r="F12" s="25">
        <v>20000</v>
      </c>
    </row>
    <row r="13" spans="1:6" x14ac:dyDescent="0.2">
      <c r="A13" s="24">
        <v>3326</v>
      </c>
      <c r="B13" s="5" t="s">
        <v>30</v>
      </c>
      <c r="C13" s="6">
        <v>20000</v>
      </c>
      <c r="D13" s="6">
        <v>20000</v>
      </c>
      <c r="E13" s="6">
        <v>0</v>
      </c>
      <c r="F13" s="25">
        <v>20000</v>
      </c>
    </row>
    <row r="14" spans="1:6" x14ac:dyDescent="0.2">
      <c r="A14" s="24">
        <v>3341</v>
      </c>
      <c r="B14" s="5" t="s">
        <v>31</v>
      </c>
      <c r="C14" s="6">
        <v>200000</v>
      </c>
      <c r="D14" s="6">
        <v>400000</v>
      </c>
      <c r="E14" s="6">
        <v>329081.96000000002</v>
      </c>
      <c r="F14" s="25">
        <v>140000</v>
      </c>
    </row>
    <row r="15" spans="1:6" x14ac:dyDescent="0.2">
      <c r="A15" s="24">
        <v>3349</v>
      </c>
      <c r="B15" s="5" t="s">
        <v>32</v>
      </c>
      <c r="C15" s="6">
        <v>10000</v>
      </c>
      <c r="D15" s="6">
        <v>10000</v>
      </c>
      <c r="E15" s="6">
        <v>7000</v>
      </c>
      <c r="F15" s="25">
        <v>10000</v>
      </c>
    </row>
    <row r="16" spans="1:6" x14ac:dyDescent="0.2">
      <c r="A16" s="24">
        <v>3392</v>
      </c>
      <c r="B16" s="5" t="s">
        <v>6</v>
      </c>
      <c r="C16" s="6">
        <v>380000</v>
      </c>
      <c r="D16" s="6">
        <v>830000</v>
      </c>
      <c r="E16" s="6">
        <v>342294.95</v>
      </c>
      <c r="F16" s="25">
        <v>392000</v>
      </c>
    </row>
    <row r="17" spans="1:6" x14ac:dyDescent="0.2">
      <c r="A17" s="24">
        <v>3399</v>
      </c>
      <c r="B17" s="5" t="s">
        <v>7</v>
      </c>
      <c r="C17" s="6">
        <v>630000</v>
      </c>
      <c r="D17" s="6">
        <v>630000</v>
      </c>
      <c r="E17" s="6">
        <v>404526.28</v>
      </c>
      <c r="F17" s="25">
        <v>740000</v>
      </c>
    </row>
    <row r="18" spans="1:6" x14ac:dyDescent="0.2">
      <c r="A18" s="24">
        <v>3412</v>
      </c>
      <c r="B18" s="5" t="s">
        <v>8</v>
      </c>
      <c r="C18" s="6">
        <v>1600000</v>
      </c>
      <c r="D18" s="6">
        <v>2588562</v>
      </c>
      <c r="E18" s="6">
        <v>2154877.66</v>
      </c>
      <c r="F18" s="25">
        <v>2460000</v>
      </c>
    </row>
    <row r="19" spans="1:6" x14ac:dyDescent="0.2">
      <c r="A19" s="24">
        <v>3419</v>
      </c>
      <c r="B19" s="5" t="s">
        <v>33</v>
      </c>
      <c r="C19" s="6">
        <v>120000</v>
      </c>
      <c r="D19" s="6">
        <v>140000</v>
      </c>
      <c r="E19" s="6">
        <v>140000</v>
      </c>
      <c r="F19" s="25">
        <v>120000</v>
      </c>
    </row>
    <row r="20" spans="1:6" x14ac:dyDescent="0.2">
      <c r="A20" s="24">
        <v>3421</v>
      </c>
      <c r="B20" s="5" t="s">
        <v>34</v>
      </c>
      <c r="C20" s="6">
        <v>50000</v>
      </c>
      <c r="D20" s="6">
        <v>50000</v>
      </c>
      <c r="E20" s="6">
        <v>32350</v>
      </c>
      <c r="F20" s="25">
        <v>50000</v>
      </c>
    </row>
    <row r="21" spans="1:6" x14ac:dyDescent="0.2">
      <c r="A21" s="24">
        <v>3429</v>
      </c>
      <c r="B21" s="5" t="s">
        <v>35</v>
      </c>
      <c r="C21" s="6">
        <v>300000</v>
      </c>
      <c r="D21" s="6">
        <v>300000</v>
      </c>
      <c r="E21" s="6">
        <v>200000</v>
      </c>
      <c r="F21" s="25">
        <v>240000</v>
      </c>
    </row>
    <row r="22" spans="1:6" x14ac:dyDescent="0.2">
      <c r="A22" s="24">
        <v>3522</v>
      </c>
      <c r="B22" s="5" t="s">
        <v>36</v>
      </c>
      <c r="C22" s="6">
        <v>2000</v>
      </c>
      <c r="D22" s="6">
        <v>2000</v>
      </c>
      <c r="E22" s="6">
        <v>0</v>
      </c>
      <c r="F22" s="25">
        <v>2000</v>
      </c>
    </row>
    <row r="23" spans="1:6" x14ac:dyDescent="0.2">
      <c r="A23" s="24">
        <v>3599</v>
      </c>
      <c r="B23" s="5" t="s">
        <v>37</v>
      </c>
      <c r="C23" s="6">
        <v>3000</v>
      </c>
      <c r="D23" s="6">
        <v>3000</v>
      </c>
      <c r="E23" s="6">
        <v>3000</v>
      </c>
      <c r="F23" s="25">
        <v>3000</v>
      </c>
    </row>
    <row r="24" spans="1:6" x14ac:dyDescent="0.2">
      <c r="A24" s="24">
        <v>3612</v>
      </c>
      <c r="B24" s="5" t="s">
        <v>10</v>
      </c>
      <c r="C24" s="6">
        <v>700000</v>
      </c>
      <c r="D24" s="6">
        <v>570000</v>
      </c>
      <c r="E24" s="6">
        <v>339069.62</v>
      </c>
      <c r="F24" s="25">
        <v>965000</v>
      </c>
    </row>
    <row r="25" spans="1:6" x14ac:dyDescent="0.2">
      <c r="A25" s="24">
        <v>3613</v>
      </c>
      <c r="B25" s="5" t="s">
        <v>11</v>
      </c>
      <c r="C25" s="6">
        <v>550000</v>
      </c>
      <c r="D25" s="6">
        <v>620000</v>
      </c>
      <c r="E25" s="6">
        <v>449118.91</v>
      </c>
      <c r="F25" s="25">
        <v>6040000</v>
      </c>
    </row>
    <row r="26" spans="1:6" x14ac:dyDescent="0.2">
      <c r="A26" s="24">
        <v>3631</v>
      </c>
      <c r="B26" s="5" t="s">
        <v>38</v>
      </c>
      <c r="C26" s="6">
        <v>850000</v>
      </c>
      <c r="D26" s="6">
        <v>1250000</v>
      </c>
      <c r="E26" s="6">
        <v>531019.24</v>
      </c>
      <c r="F26" s="25">
        <v>880000</v>
      </c>
    </row>
    <row r="27" spans="1:6" x14ac:dyDescent="0.2">
      <c r="A27" s="24">
        <v>3632</v>
      </c>
      <c r="B27" s="5" t="s">
        <v>12</v>
      </c>
      <c r="C27" s="6">
        <v>100000</v>
      </c>
      <c r="D27" s="6">
        <v>250000</v>
      </c>
      <c r="E27" s="6">
        <v>177502.32</v>
      </c>
      <c r="F27" s="25">
        <v>493000</v>
      </c>
    </row>
    <row r="28" spans="1:6" x14ac:dyDescent="0.2">
      <c r="A28" s="24">
        <v>3633</v>
      </c>
      <c r="B28" s="5" t="s">
        <v>39</v>
      </c>
      <c r="C28" s="6">
        <v>125000</v>
      </c>
      <c r="D28" s="6">
        <v>125000</v>
      </c>
      <c r="E28" s="6">
        <v>21560.38</v>
      </c>
      <c r="F28" s="25">
        <v>100000</v>
      </c>
    </row>
    <row r="29" spans="1:6" x14ac:dyDescent="0.2">
      <c r="A29" s="24">
        <v>3635</v>
      </c>
      <c r="B29" s="5" t="s">
        <v>59</v>
      </c>
      <c r="C29" s="6">
        <v>0</v>
      </c>
      <c r="D29" s="6">
        <v>10000</v>
      </c>
      <c r="E29" s="6">
        <v>0</v>
      </c>
      <c r="F29" s="25">
        <v>150000</v>
      </c>
    </row>
    <row r="30" spans="1:6" x14ac:dyDescent="0.2">
      <c r="A30" s="24">
        <v>3639</v>
      </c>
      <c r="B30" s="5" t="s">
        <v>13</v>
      </c>
      <c r="C30" s="6">
        <v>150000</v>
      </c>
      <c r="D30" s="6">
        <v>400000</v>
      </c>
      <c r="E30" s="6">
        <v>323177</v>
      </c>
      <c r="F30" s="25">
        <v>250000</v>
      </c>
    </row>
    <row r="31" spans="1:6" x14ac:dyDescent="0.2">
      <c r="A31" s="24">
        <v>3721</v>
      </c>
      <c r="B31" s="5" t="s">
        <v>40</v>
      </c>
      <c r="C31" s="6">
        <v>150000</v>
      </c>
      <c r="D31" s="6">
        <v>150000</v>
      </c>
      <c r="E31" s="6">
        <v>98299.59</v>
      </c>
      <c r="F31" s="25">
        <v>150000</v>
      </c>
    </row>
    <row r="32" spans="1:6" x14ac:dyDescent="0.2">
      <c r="A32" s="24">
        <v>3722</v>
      </c>
      <c r="B32" s="5" t="s">
        <v>14</v>
      </c>
      <c r="C32" s="6">
        <v>1400000</v>
      </c>
      <c r="D32" s="6">
        <v>1900000</v>
      </c>
      <c r="E32" s="6">
        <v>1677739.06</v>
      </c>
      <c r="F32" s="25">
        <v>1450000</v>
      </c>
    </row>
    <row r="33" spans="1:6" x14ac:dyDescent="0.2">
      <c r="A33" s="24">
        <v>3723</v>
      </c>
      <c r="B33" s="5" t="s">
        <v>41</v>
      </c>
      <c r="C33" s="6">
        <v>3230000</v>
      </c>
      <c r="D33" s="6">
        <v>5190109.18</v>
      </c>
      <c r="E33" s="6">
        <v>3597784.96</v>
      </c>
      <c r="F33" s="25">
        <v>530000</v>
      </c>
    </row>
    <row r="34" spans="1:6" x14ac:dyDescent="0.2">
      <c r="A34" s="24">
        <v>3725</v>
      </c>
      <c r="B34" s="5" t="s">
        <v>15</v>
      </c>
      <c r="C34" s="6">
        <v>1300000</v>
      </c>
      <c r="D34" s="6">
        <v>1670260</v>
      </c>
      <c r="E34" s="6">
        <v>1121121.32</v>
      </c>
      <c r="F34" s="25">
        <v>870000</v>
      </c>
    </row>
    <row r="35" spans="1:6" x14ac:dyDescent="0.2">
      <c r="A35" s="24">
        <v>3726</v>
      </c>
      <c r="B35" s="5" t="s">
        <v>42</v>
      </c>
      <c r="C35" s="6">
        <v>220000</v>
      </c>
      <c r="D35" s="6">
        <v>220000</v>
      </c>
      <c r="E35" s="6">
        <v>142381.63</v>
      </c>
      <c r="F35" s="25">
        <v>145000</v>
      </c>
    </row>
    <row r="36" spans="1:6" x14ac:dyDescent="0.2">
      <c r="A36" s="24">
        <v>3745</v>
      </c>
      <c r="B36" s="5" t="s">
        <v>16</v>
      </c>
      <c r="C36" s="6">
        <v>6640000</v>
      </c>
      <c r="D36" s="6">
        <v>8115607.21</v>
      </c>
      <c r="E36" s="6">
        <v>5641873.3399999999</v>
      </c>
      <c r="F36" s="25">
        <v>4220000</v>
      </c>
    </row>
    <row r="37" spans="1:6" x14ac:dyDescent="0.2">
      <c r="A37" s="24">
        <v>3900</v>
      </c>
      <c r="B37" s="5" t="s">
        <v>43</v>
      </c>
      <c r="C37" s="6">
        <v>0</v>
      </c>
      <c r="D37" s="6">
        <v>2000</v>
      </c>
      <c r="E37" s="6">
        <v>2000</v>
      </c>
      <c r="F37" s="25">
        <v>2000</v>
      </c>
    </row>
    <row r="38" spans="1:6" x14ac:dyDescent="0.2">
      <c r="A38" s="24">
        <v>4350</v>
      </c>
      <c r="B38" s="5" t="s">
        <v>44</v>
      </c>
      <c r="C38" s="6">
        <v>2450000</v>
      </c>
      <c r="D38" s="6">
        <v>450000</v>
      </c>
      <c r="E38" s="6">
        <v>0</v>
      </c>
      <c r="F38" s="25">
        <v>0</v>
      </c>
    </row>
    <row r="39" spans="1:6" x14ac:dyDescent="0.2">
      <c r="A39" s="24">
        <v>4357</v>
      </c>
      <c r="B39" s="5" t="s">
        <v>45</v>
      </c>
      <c r="C39" s="6">
        <v>10000</v>
      </c>
      <c r="D39" s="6">
        <v>10000</v>
      </c>
      <c r="E39" s="6">
        <v>9500</v>
      </c>
      <c r="F39" s="25">
        <v>10000</v>
      </c>
    </row>
    <row r="40" spans="1:6" x14ac:dyDescent="0.2">
      <c r="A40" s="24">
        <v>4369</v>
      </c>
      <c r="B40" s="5" t="s">
        <v>46</v>
      </c>
      <c r="C40" s="6">
        <v>12000</v>
      </c>
      <c r="D40" s="6">
        <v>17000</v>
      </c>
      <c r="E40" s="6">
        <v>16000</v>
      </c>
      <c r="F40" s="25">
        <v>15000</v>
      </c>
    </row>
    <row r="41" spans="1:6" x14ac:dyDescent="0.2">
      <c r="A41" s="24">
        <v>4379</v>
      </c>
      <c r="B41" s="5" t="s">
        <v>47</v>
      </c>
      <c r="C41" s="6">
        <v>0</v>
      </c>
      <c r="D41" s="6">
        <v>2000</v>
      </c>
      <c r="E41" s="6">
        <v>2000</v>
      </c>
      <c r="F41" s="25">
        <v>2000</v>
      </c>
    </row>
    <row r="42" spans="1:6" x14ac:dyDescent="0.2">
      <c r="A42" s="24">
        <v>5213</v>
      </c>
      <c r="B42" s="5" t="s">
        <v>48</v>
      </c>
      <c r="C42" s="6">
        <v>100000</v>
      </c>
      <c r="D42" s="6">
        <v>100000</v>
      </c>
      <c r="E42" s="6">
        <v>0</v>
      </c>
      <c r="F42" s="25">
        <v>100000</v>
      </c>
    </row>
    <row r="43" spans="1:6" x14ac:dyDescent="0.2">
      <c r="A43" s="24">
        <v>5512</v>
      </c>
      <c r="B43" s="5" t="s">
        <v>49</v>
      </c>
      <c r="C43" s="6">
        <v>530000</v>
      </c>
      <c r="D43" s="6">
        <v>530000</v>
      </c>
      <c r="E43" s="6">
        <v>293405.7</v>
      </c>
      <c r="F43" s="25">
        <v>10960000</v>
      </c>
    </row>
    <row r="44" spans="1:6" x14ac:dyDescent="0.2">
      <c r="A44" s="24">
        <v>6112</v>
      </c>
      <c r="B44" s="5" t="s">
        <v>50</v>
      </c>
      <c r="C44" s="6">
        <v>2300000</v>
      </c>
      <c r="D44" s="6">
        <v>2300000</v>
      </c>
      <c r="E44" s="6">
        <v>1749208</v>
      </c>
      <c r="F44" s="25">
        <v>2850000</v>
      </c>
    </row>
    <row r="45" spans="1:6" x14ac:dyDescent="0.2">
      <c r="A45" s="24">
        <v>6118</v>
      </c>
      <c r="B45" s="5" t="s">
        <v>51</v>
      </c>
      <c r="C45" s="6">
        <v>20000</v>
      </c>
      <c r="D45" s="6">
        <v>34431</v>
      </c>
      <c r="E45" s="6">
        <v>34431</v>
      </c>
      <c r="F45" s="25">
        <v>0</v>
      </c>
    </row>
    <row r="46" spans="1:6" x14ac:dyDescent="0.2">
      <c r="A46" s="24">
        <v>6171</v>
      </c>
      <c r="B46" s="5" t="s">
        <v>17</v>
      </c>
      <c r="C46" s="6">
        <v>3150000</v>
      </c>
      <c r="D46" s="6">
        <v>3600000</v>
      </c>
      <c r="E46" s="6">
        <v>2814751.71</v>
      </c>
      <c r="F46" s="25">
        <v>3560000</v>
      </c>
    </row>
    <row r="47" spans="1:6" x14ac:dyDescent="0.2">
      <c r="A47" s="24">
        <v>6310</v>
      </c>
      <c r="B47" s="5" t="s">
        <v>19</v>
      </c>
      <c r="C47" s="6">
        <v>18000</v>
      </c>
      <c r="D47" s="6">
        <v>18000</v>
      </c>
      <c r="E47" s="6">
        <v>7884.32</v>
      </c>
      <c r="F47" s="25">
        <v>15000</v>
      </c>
    </row>
    <row r="48" spans="1:6" x14ac:dyDescent="0.2">
      <c r="A48" s="24">
        <v>6320</v>
      </c>
      <c r="B48" s="5" t="s">
        <v>52</v>
      </c>
      <c r="C48" s="6">
        <v>100000</v>
      </c>
      <c r="D48" s="6">
        <v>100000</v>
      </c>
      <c r="E48" s="6">
        <v>74151</v>
      </c>
      <c r="F48" s="25">
        <v>95000</v>
      </c>
    </row>
    <row r="49" spans="1:6" x14ac:dyDescent="0.2">
      <c r="A49" s="24">
        <v>6330</v>
      </c>
      <c r="B49" s="5" t="s">
        <v>20</v>
      </c>
      <c r="C49" s="6">
        <v>350000</v>
      </c>
      <c r="D49" s="6">
        <v>375000</v>
      </c>
      <c r="E49" s="6">
        <v>374020</v>
      </c>
      <c r="F49" s="25">
        <v>380000</v>
      </c>
    </row>
    <row r="50" spans="1:6" x14ac:dyDescent="0.2">
      <c r="A50" s="24">
        <v>6399</v>
      </c>
      <c r="B50" s="5" t="s">
        <v>53</v>
      </c>
      <c r="C50" s="6">
        <v>3500000</v>
      </c>
      <c r="D50" s="6">
        <v>4300000</v>
      </c>
      <c r="E50" s="6">
        <v>3613785.5</v>
      </c>
      <c r="F50" s="25">
        <v>2500000</v>
      </c>
    </row>
    <row r="51" spans="1:6" x14ac:dyDescent="0.2">
      <c r="A51" s="24">
        <v>6402</v>
      </c>
      <c r="B51" s="5" t="s">
        <v>54</v>
      </c>
      <c r="C51" s="6">
        <v>0</v>
      </c>
      <c r="D51" s="6">
        <v>8462</v>
      </c>
      <c r="E51" s="6">
        <v>8462</v>
      </c>
      <c r="F51" s="25">
        <v>0</v>
      </c>
    </row>
    <row r="53" spans="1:6" x14ac:dyDescent="0.2">
      <c r="A53" s="2"/>
      <c r="B53" s="22" t="s">
        <v>21</v>
      </c>
      <c r="C53" s="4">
        <f>SUM(C3:C52)</f>
        <v>42600000</v>
      </c>
      <c r="D53" s="4">
        <f>SUM(D3:D52)</f>
        <v>51036431.390000001</v>
      </c>
      <c r="E53" s="4">
        <f>SUM(E3:E52)</f>
        <v>32201470.57</v>
      </c>
      <c r="F53" s="21">
        <f>SUM(F3:F52)</f>
        <v>52069000</v>
      </c>
    </row>
    <row r="57" spans="1:6" x14ac:dyDescent="0.2">
      <c r="A57" s="27"/>
      <c r="B57" s="27"/>
      <c r="C57" s="27"/>
      <c r="D57" s="27"/>
      <c r="E57" s="27"/>
      <c r="F57" s="27"/>
    </row>
    <row r="58" spans="1:6" x14ac:dyDescent="0.2">
      <c r="A58" s="2"/>
      <c r="B58" s="2"/>
      <c r="C58" s="2"/>
      <c r="D58" s="2"/>
      <c r="E58" s="2"/>
      <c r="F58" s="2"/>
    </row>
    <row r="59" spans="1:6" x14ac:dyDescent="0.2">
      <c r="A59" s="28"/>
      <c r="B59" s="28"/>
      <c r="C59" s="28"/>
      <c r="D59" s="28"/>
      <c r="E59" s="28"/>
      <c r="F59" s="28"/>
    </row>
    <row r="60" spans="1:6" ht="15" x14ac:dyDescent="0.25">
      <c r="A60" s="2"/>
      <c r="B60" s="2"/>
      <c r="C60"/>
      <c r="D60"/>
      <c r="E60"/>
      <c r="F60"/>
    </row>
    <row r="61" spans="1:6" ht="15" x14ac:dyDescent="0.25">
      <c r="A61" s="2"/>
      <c r="B61" s="2"/>
      <c r="C61"/>
      <c r="D61"/>
      <c r="E61"/>
      <c r="F61"/>
    </row>
    <row r="62" spans="1:6" x14ac:dyDescent="0.2">
      <c r="E62" s="9"/>
      <c r="F62" s="9"/>
    </row>
    <row r="63" spans="1:6" x14ac:dyDescent="0.2">
      <c r="F63" s="9"/>
    </row>
    <row r="64" spans="1:6" x14ac:dyDescent="0.2">
      <c r="F64" s="9"/>
    </row>
    <row r="65" spans="6:6" x14ac:dyDescent="0.2">
      <c r="F65" s="9"/>
    </row>
  </sheetData>
  <mergeCells count="2">
    <mergeCell ref="A57:F57"/>
    <mergeCell ref="A59:F59"/>
  </mergeCells>
  <pageMargins left="0.19685039370078741" right="0.19685039370078741" top="0.39370078740157483" bottom="0.59055118110236227" header="0.39370078740157483" footer="0.19685039370078741"/>
  <pageSetup paperSize="9" scale="63" fitToWidth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D8FA-F822-4C27-867B-15349FF0104C}">
  <dimension ref="A1:G16"/>
  <sheetViews>
    <sheetView workbookViewId="0">
      <selection activeCell="C13" sqref="C13"/>
    </sheetView>
  </sheetViews>
  <sheetFormatPr defaultRowHeight="12.75" x14ac:dyDescent="0.2"/>
  <cols>
    <col min="1" max="2" width="5.7109375" style="1" customWidth="1"/>
    <col min="3" max="3" width="52.28515625" style="1" customWidth="1"/>
    <col min="4" max="7" width="16.7109375" style="1" customWidth="1"/>
    <col min="8" max="16384" width="9.140625" style="1"/>
  </cols>
  <sheetData>
    <row r="1" spans="1:7" ht="21" x14ac:dyDescent="0.35">
      <c r="A1" s="17" t="s">
        <v>72</v>
      </c>
      <c r="B1" s="18"/>
      <c r="C1" s="18"/>
      <c r="D1" s="18"/>
      <c r="E1" s="18"/>
      <c r="F1" s="18"/>
      <c r="G1" s="18"/>
    </row>
    <row r="2" spans="1:7" ht="25.5" x14ac:dyDescent="0.2">
      <c r="A2" s="7" t="s">
        <v>0</v>
      </c>
      <c r="B2" s="7" t="s">
        <v>60</v>
      </c>
      <c r="C2" s="7" t="s">
        <v>1</v>
      </c>
      <c r="D2" s="8" t="s">
        <v>56</v>
      </c>
      <c r="E2" s="8" t="s">
        <v>57</v>
      </c>
      <c r="F2" s="8" t="s">
        <v>63</v>
      </c>
      <c r="G2" s="8" t="s">
        <v>66</v>
      </c>
    </row>
    <row r="3" spans="1:7" x14ac:dyDescent="0.2">
      <c r="A3" s="19">
        <v>0</v>
      </c>
      <c r="B3" s="19">
        <v>8115</v>
      </c>
      <c r="C3" s="1" t="s">
        <v>61</v>
      </c>
      <c r="D3" s="3">
        <v>0</v>
      </c>
      <c r="E3" s="3">
        <v>-1867454</v>
      </c>
      <c r="F3" s="3">
        <v>-8468384.4700000007</v>
      </c>
      <c r="G3" s="20">
        <f>Výdaje!F53-Příjmy!F24</f>
        <v>3828700</v>
      </c>
    </row>
    <row r="4" spans="1:7" x14ac:dyDescent="0.2">
      <c r="A4" s="2"/>
      <c r="B4" s="2"/>
      <c r="C4" s="2" t="s">
        <v>62</v>
      </c>
      <c r="D4" s="4">
        <f>SUM(D3:D3)</f>
        <v>0</v>
      </c>
      <c r="E4" s="4">
        <f>SUM(E3:E3)</f>
        <v>-1867454</v>
      </c>
      <c r="F4" s="4">
        <f>SUM(F3:F3)</f>
        <v>-8468384.4700000007</v>
      </c>
      <c r="G4" s="21">
        <f>SUM(G3:G3)</f>
        <v>3828700</v>
      </c>
    </row>
    <row r="6" spans="1:7" x14ac:dyDescent="0.2">
      <c r="A6" s="2"/>
      <c r="B6" s="2"/>
      <c r="C6" s="22" t="s">
        <v>64</v>
      </c>
      <c r="D6" s="4">
        <f>D4</f>
        <v>0</v>
      </c>
      <c r="E6" s="4">
        <f>E4</f>
        <v>-1867454</v>
      </c>
      <c r="F6" s="4">
        <f>F4</f>
        <v>-8468384.4700000007</v>
      </c>
      <c r="G6" s="21">
        <f>G4</f>
        <v>3828700</v>
      </c>
    </row>
    <row r="8" spans="1:7" x14ac:dyDescent="0.2">
      <c r="A8" s="27"/>
      <c r="B8" s="27"/>
      <c r="C8" s="27"/>
      <c r="D8" s="27"/>
      <c r="E8" s="27"/>
      <c r="F8" s="27"/>
    </row>
    <row r="9" spans="1:7" x14ac:dyDescent="0.2">
      <c r="A9" s="2"/>
      <c r="B9" s="2"/>
      <c r="C9" s="2"/>
      <c r="D9" s="2"/>
      <c r="E9" s="2"/>
      <c r="F9" s="2"/>
    </row>
    <row r="10" spans="1:7" x14ac:dyDescent="0.2">
      <c r="A10" s="28"/>
      <c r="B10" s="28"/>
      <c r="C10" s="28"/>
      <c r="D10" s="28"/>
      <c r="E10" s="28"/>
      <c r="F10" s="28"/>
    </row>
    <row r="11" spans="1:7" ht="15" x14ac:dyDescent="0.25">
      <c r="A11" s="2"/>
      <c r="B11" s="2"/>
      <c r="C11"/>
      <c r="D11"/>
      <c r="E11"/>
      <c r="F11"/>
    </row>
    <row r="12" spans="1:7" ht="15" x14ac:dyDescent="0.25">
      <c r="A12" s="2"/>
      <c r="B12" s="2"/>
      <c r="C12"/>
      <c r="D12"/>
      <c r="E12"/>
      <c r="F12"/>
    </row>
    <row r="13" spans="1:7" x14ac:dyDescent="0.2">
      <c r="E13" s="9"/>
      <c r="F13" s="9"/>
    </row>
    <row r="14" spans="1:7" x14ac:dyDescent="0.2">
      <c r="F14" s="9"/>
    </row>
    <row r="15" spans="1:7" x14ac:dyDescent="0.2">
      <c r="F15" s="9"/>
    </row>
    <row r="16" spans="1:7" x14ac:dyDescent="0.2">
      <c r="F16" s="9"/>
    </row>
  </sheetData>
  <mergeCells count="2">
    <mergeCell ref="A8:F8"/>
    <mergeCell ref="A10:F10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Příjmy</vt:lpstr>
      <vt:lpstr>Výdaje</vt:lpstr>
      <vt:lpstr>Financování</vt:lpstr>
      <vt:lpstr>Příjmy!Názvy_tisku</vt:lpstr>
      <vt:lpstr>Výdaje!Názvy_tisku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Kudriová</dc:creator>
  <cp:lastModifiedBy>Iveta Kudriová</cp:lastModifiedBy>
  <cp:lastPrinted>2024-03-06T12:26:08Z</cp:lastPrinted>
  <dcterms:created xsi:type="dcterms:W3CDTF">2023-10-19T08:50:20Z</dcterms:created>
  <dcterms:modified xsi:type="dcterms:W3CDTF">2024-03-07T11:42:18Z</dcterms:modified>
</cp:coreProperties>
</file>